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5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'Sheet1'!$A$1:$L$95</definedName>
  </definedNames>
  <calcPr fullCalcOnLoad="1"/>
</workbook>
</file>

<file path=xl/sharedStrings.xml><?xml version="1.0" encoding="utf-8"?>
<sst xmlns="http://schemas.openxmlformats.org/spreadsheetml/2006/main" count="323" uniqueCount="233">
  <si>
    <t>Point</t>
  </si>
  <si>
    <t>Latitude</t>
  </si>
  <si>
    <t>Longitude</t>
  </si>
  <si>
    <t>EH (m)</t>
  </si>
  <si>
    <t>North (m)</t>
  </si>
  <si>
    <t>East (m)</t>
  </si>
  <si>
    <t>North (ft)</t>
  </si>
  <si>
    <t>East (ft)</t>
  </si>
  <si>
    <t>Description</t>
  </si>
  <si>
    <t>X</t>
  </si>
  <si>
    <t>OrthoHt(m)</t>
  </si>
  <si>
    <t>OrthoHt(ft)</t>
  </si>
  <si>
    <t>C</t>
  </si>
  <si>
    <t>B</t>
  </si>
  <si>
    <t>A</t>
  </si>
  <si>
    <t>Category</t>
  </si>
  <si>
    <t>NOTES:</t>
  </si>
  <si>
    <t>Land Categories:</t>
  </si>
  <si>
    <t xml:space="preserve">Photos: </t>
  </si>
  <si>
    <t>QAQC Point Exclusions</t>
  </si>
  <si>
    <t>NGS Benchmark</t>
  </si>
  <si>
    <t>NGS Tri-Station + Benchmark</t>
  </si>
  <si>
    <t xml:space="preserve">NGS CORS Station </t>
  </si>
  <si>
    <t>7' brush</t>
  </si>
  <si>
    <t>2-3' grass</t>
  </si>
  <si>
    <t>If the Category contains an X it is not intended for QAQC</t>
  </si>
  <si>
    <t>Monuments:</t>
  </si>
  <si>
    <t>Base Station</t>
  </si>
  <si>
    <t>CL sewer MH</t>
  </si>
  <si>
    <t xml:space="preserve">QAQC Points are an 8' Spike &amp; Washer on soft surfaces and a PK Mag Nail &amp; Washer (PK&amp;W) on hard surfaces unless otherwise noted </t>
  </si>
  <si>
    <t>Points excluded from QAQC because they were unsuitable or in the near proximity of other QAQC Points</t>
  </si>
  <si>
    <t>22-00-39.19675</t>
  </si>
  <si>
    <t>159-46-08.08566</t>
  </si>
  <si>
    <t>22-00-38.99783</t>
  </si>
  <si>
    <t>159-46-23.67863</t>
  </si>
  <si>
    <t>22-00-56.66036</t>
  </si>
  <si>
    <t>159-46-24.12727</t>
  </si>
  <si>
    <t>22-01-02.72015</t>
  </si>
  <si>
    <t>159-46-29.69638</t>
  </si>
  <si>
    <t>22-01-09.17650</t>
  </si>
  <si>
    <t>159-46-43.84208</t>
  </si>
  <si>
    <t>22-01-21.17833</t>
  </si>
  <si>
    <t>159-46-49.08616</t>
  </si>
  <si>
    <t>22-01-48.84801</t>
  </si>
  <si>
    <t>159-46-39.88114</t>
  </si>
  <si>
    <t>22-02-17.33388</t>
  </si>
  <si>
    <t>159-46-16.34283</t>
  </si>
  <si>
    <t>22-02-13.52689</t>
  </si>
  <si>
    <t>159-46-43.51327</t>
  </si>
  <si>
    <t>21-53-54.27900</t>
  </si>
  <si>
    <t>159-36-03.46677</t>
  </si>
  <si>
    <t>21-54-20.74734</t>
  </si>
  <si>
    <t>159-35-26.01249</t>
  </si>
  <si>
    <t>21-54-31.08628</t>
  </si>
  <si>
    <t>159-35-23.69555</t>
  </si>
  <si>
    <t>21-54-27.79228</t>
  </si>
  <si>
    <t>159-35-15.78634</t>
  </si>
  <si>
    <t>21-54-00.02742</t>
  </si>
  <si>
    <t>159-35-17.57320</t>
  </si>
  <si>
    <t>21-53-48.14079</t>
  </si>
  <si>
    <t>159-34-57.42073</t>
  </si>
  <si>
    <t>21-54-08.94469</t>
  </si>
  <si>
    <t>159-35-22.00382</t>
  </si>
  <si>
    <t>21-54-40.94301</t>
  </si>
  <si>
    <t>159-35-15.96020</t>
  </si>
  <si>
    <t>21-54-45.00349</t>
  </si>
  <si>
    <t>159-35-21.09167</t>
  </si>
  <si>
    <t>21-54-02.42985</t>
  </si>
  <si>
    <t>159-36-31.39519</t>
  </si>
  <si>
    <t>21-54-26.46690</t>
  </si>
  <si>
    <t>159-35-43.93579</t>
  </si>
  <si>
    <t>21-57-35.04110</t>
  </si>
  <si>
    <t>159-20-31.46648</t>
  </si>
  <si>
    <t>21-57-44.15593</t>
  </si>
  <si>
    <t>159-21-14.43108</t>
  </si>
  <si>
    <t>21-57-35.48532</t>
  </si>
  <si>
    <t>159-21-13.17620</t>
  </si>
  <si>
    <t>21-57-27.63454</t>
  </si>
  <si>
    <t>159-21-09.81325</t>
  </si>
  <si>
    <t>21-57-12.30104</t>
  </si>
  <si>
    <t>159-21-10.48780</t>
  </si>
  <si>
    <t>21-57-26.83154</t>
  </si>
  <si>
    <t>159-21-19.63896</t>
  </si>
  <si>
    <t>21-56-56.73585</t>
  </si>
  <si>
    <t>159-21-43.06232</t>
  </si>
  <si>
    <t>21-56-59.62783</t>
  </si>
  <si>
    <t>159-21-54.20701</t>
  </si>
  <si>
    <t>21-57-01.40411</t>
  </si>
  <si>
    <t>159-21-31.58984</t>
  </si>
  <si>
    <t>21-57-10.42067</t>
  </si>
  <si>
    <t>159-21-42.68114</t>
  </si>
  <si>
    <t>21-57-18.19553</t>
  </si>
  <si>
    <t>159-21-21.68529</t>
  </si>
  <si>
    <t>21-57-11.65596</t>
  </si>
  <si>
    <t>159-21-09.47782</t>
  </si>
  <si>
    <t>21-59-13.19830</t>
  </si>
  <si>
    <t>159-20-18.37219</t>
  </si>
  <si>
    <t>21-57-38.24322</t>
  </si>
  <si>
    <t>159-21-09.51360</t>
  </si>
  <si>
    <t>21-57-47.45243</t>
  </si>
  <si>
    <t>159-39-50.63111</t>
  </si>
  <si>
    <t>21-57-40.87412</t>
  </si>
  <si>
    <t>159-42-02.75804</t>
  </si>
  <si>
    <t>21-57-40.57699</t>
  </si>
  <si>
    <t>159-41-33.65627</t>
  </si>
  <si>
    <t>21-57-38.60243</t>
  </si>
  <si>
    <t>159-40-51.42451</t>
  </si>
  <si>
    <t>21-57-39.31412</t>
  </si>
  <si>
    <t>159-40-51.81810</t>
  </si>
  <si>
    <t>21-57-36.55120</t>
  </si>
  <si>
    <t>159-40-12.49881</t>
  </si>
  <si>
    <t>21-57-19.85489</t>
  </si>
  <si>
    <t>159-40-14.33520</t>
  </si>
  <si>
    <t>21-57-10.06979</t>
  </si>
  <si>
    <t>159-39-58.33471</t>
  </si>
  <si>
    <t>21-57-24.78170</t>
  </si>
  <si>
    <t>159-39-47.58642</t>
  </si>
  <si>
    <t>21-57-53.94026</t>
  </si>
  <si>
    <t>159-39-23.29390</t>
  </si>
  <si>
    <t>21-56-58.44154</t>
  </si>
  <si>
    <t>159-39-54.27487</t>
  </si>
  <si>
    <t>21-57-04.93985</t>
  </si>
  <si>
    <t>159-39-47.91534</t>
  </si>
  <si>
    <t>21-52-35.42026</t>
  </si>
  <si>
    <t>159-27-50.82343</t>
  </si>
  <si>
    <t>21-52-36.51289</t>
  </si>
  <si>
    <t>159-27-47.24540</t>
  </si>
  <si>
    <t>21-52-41.81363</t>
  </si>
  <si>
    <t>159-28-01.98874</t>
  </si>
  <si>
    <t>21-52-44.07940</t>
  </si>
  <si>
    <t>159-28-14.14922</t>
  </si>
  <si>
    <t>21-52-53.89209</t>
  </si>
  <si>
    <t>159-28-31.93006</t>
  </si>
  <si>
    <t>21-53-01.63113</t>
  </si>
  <si>
    <t>159-29-13.09306</t>
  </si>
  <si>
    <t>21-52-46.01612</t>
  </si>
  <si>
    <t>159-27-50.72179</t>
  </si>
  <si>
    <t>21-52-35.87630</t>
  </si>
  <si>
    <t>159-27-23.06178</t>
  </si>
  <si>
    <t>21-52-24.66732</t>
  </si>
  <si>
    <t>159-27-10.98422</t>
  </si>
  <si>
    <t>21-52-17.43122</t>
  </si>
  <si>
    <t>159-26-58.47191</t>
  </si>
  <si>
    <t>21-52-35.03784</t>
  </si>
  <si>
    <t>159-27-13.83095</t>
  </si>
  <si>
    <t>22-03-25.65857</t>
  </si>
  <si>
    <t>159-19-16.35877</t>
  </si>
  <si>
    <t>22-04-04.57273</t>
  </si>
  <si>
    <t>159-19-06.45715</t>
  </si>
  <si>
    <t>22-03-49.74374</t>
  </si>
  <si>
    <t>159-19-07.18020</t>
  </si>
  <si>
    <t>22-03-38.05654</t>
  </si>
  <si>
    <t>159-19-24.61443</t>
  </si>
  <si>
    <t>22-03-10.55829</t>
  </si>
  <si>
    <t>159-19-55.18002</t>
  </si>
  <si>
    <t>22-03-19.48104</t>
  </si>
  <si>
    <t>159-19-35.60103</t>
  </si>
  <si>
    <t>22-02-00.56111</t>
  </si>
  <si>
    <t>159-20-13.77440</t>
  </si>
  <si>
    <t>22-02-13.63271</t>
  </si>
  <si>
    <t>159-20-15.50664</t>
  </si>
  <si>
    <t>22-02-19.97947</t>
  </si>
  <si>
    <t>159-20-10.48575</t>
  </si>
  <si>
    <t>22-02-35.47668</t>
  </si>
  <si>
    <t>159-20-15.06735</t>
  </si>
  <si>
    <t>22-02-43.82276</t>
  </si>
  <si>
    <t>159-20-20.01218</t>
  </si>
  <si>
    <t>22-02-47.10505</t>
  </si>
  <si>
    <t>159-20-27.05987</t>
  </si>
  <si>
    <t>22-01-32.51850</t>
  </si>
  <si>
    <t>159-20-30.44735</t>
  </si>
  <si>
    <t>22-02-40.45659</t>
  </si>
  <si>
    <t>159-20-11.79303</t>
  </si>
  <si>
    <t>22-02-58.09992</t>
  </si>
  <si>
    <t>159-20-03.98108</t>
  </si>
  <si>
    <t>AA3584</t>
  </si>
  <si>
    <t>21-53-59.74296</t>
  </si>
  <si>
    <t>159-35-17.13562</t>
  </si>
  <si>
    <t>DH5813</t>
  </si>
  <si>
    <t>22-00-30.29357</t>
  </si>
  <si>
    <t>159-45-57.03515</t>
  </si>
  <si>
    <t>DH5814</t>
  </si>
  <si>
    <t>22-01-57.24162</t>
  </si>
  <si>
    <t>159-46-37.80477</t>
  </si>
  <si>
    <t>21-59-00.54626</t>
  </si>
  <si>
    <t>159-45-29.32002</t>
  </si>
  <si>
    <t>22-07-34.51931</t>
  </si>
  <si>
    <t>159-39-53.66213</t>
  </si>
  <si>
    <t>TU0686</t>
  </si>
  <si>
    <t>21-58-35.15933</t>
  </si>
  <si>
    <t>159-44-08.74120</t>
  </si>
  <si>
    <t>TU1944</t>
  </si>
  <si>
    <t>22-00-00.62893</t>
  </si>
  <si>
    <t>159-21-29.68794</t>
  </si>
  <si>
    <t>KOK1 (AF9551)</t>
  </si>
  <si>
    <t>KOKB (AI4960)</t>
  </si>
  <si>
    <t>NGS HARN Station + BM</t>
  </si>
  <si>
    <t>1' grass</t>
  </si>
  <si>
    <t>PK&amp;W</t>
  </si>
  <si>
    <t>in trees</t>
  </si>
  <si>
    <t>SE corner conc. walk</t>
  </si>
  <si>
    <t>among trees</t>
  </si>
  <si>
    <t>NW corner conc. vault</t>
  </si>
  <si>
    <t>"+" painted on AC</t>
  </si>
  <si>
    <t>1.5' grass</t>
  </si>
  <si>
    <t>between trees</t>
  </si>
  <si>
    <t>1' grass, between trees</t>
  </si>
  <si>
    <t>W end sidewalk</t>
  </si>
  <si>
    <t>NGS HARN Station in 6-12" grass</t>
  </si>
  <si>
    <t>NGS HARN Station in 6-18" grass</t>
  </si>
  <si>
    <t>Base Station found 1/2" IP</t>
  </si>
  <si>
    <t>4-6' grass</t>
  </si>
  <si>
    <t>6-18" grass</t>
  </si>
  <si>
    <t>Base Station in 1-4' grass and brush</t>
  </si>
  <si>
    <t>in 4" grass under tree</t>
  </si>
  <si>
    <t>among Palm trees</t>
  </si>
  <si>
    <t>Base Station in 1-2' grass</t>
  </si>
  <si>
    <t>in middle of Pine trees</t>
  </si>
  <si>
    <t>edge of 7' grass among trees</t>
  </si>
  <si>
    <t>paint dot 150' SE of 325</t>
  </si>
  <si>
    <t xml:space="preserve">BM: 3" brass cap at NOAA Building "94.52" (source unknown) </t>
  </si>
  <si>
    <t>BM: brass cap on old bridge "USC&amp;GS ??7 NO.3", no DS available</t>
  </si>
  <si>
    <t xml:space="preserve">Photos are available and are named with the point number-direction i.e. #302 appears in a photo “302-E.jpg” viewed to the East.   </t>
  </si>
  <si>
    <t>QAQC Points List for the Island of Kauai, Hawaii for Dewberry in October 2006</t>
  </si>
  <si>
    <t>Datum: Horizontal NAD83, 1993.62 Epoch; Hawaii State Palne Zone 4 in meters and feet based on HARN;  Vertical: Local Tidal in meters and feet based on Benchmarks</t>
  </si>
  <si>
    <t>"X" painted on conc. pad</t>
  </si>
  <si>
    <t>ground cover</t>
  </si>
  <si>
    <t>1400 B</t>
  </si>
  <si>
    <t>1400 C</t>
  </si>
  <si>
    <t>BM: Brass cap on pier NOAA Tidal BM 1400 B</t>
  </si>
  <si>
    <t>BM: Steel rod in PVC Tidal BM 1400 C</t>
  </si>
  <si>
    <t>A- OPEN BARE LEVEL TERRAIN (20)   B -VEGITATED TERRAIN, FORESTS, CROPS (24)   C- BUILT UP, PAVED STREETS, PARKING LOTS, BUILDINGS (24)   X- Not For QAQC</t>
  </si>
  <si>
    <t>PK&amp;Tin near 404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</si>
</sst>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0000"/>
    <numFmt numFmtId="173" formatCode="0.00000000000"/>
    <numFmt numFmtId="174" formatCode="0.000000000000"/>
    <numFmt numFmtId="175" formatCode="0.000000000"/>
    <numFmt numFmtId="176" formatCode="0.00000000"/>
    <numFmt numFmtId="177" formatCode="0.0000000"/>
    <numFmt numFmtId="178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"/>
  <sheetViews>
    <sheetView tabSelected="1" zoomScale="93" zoomScaleNormal="93" workbookViewId="0" topLeftCell="A49">
      <selection activeCell="D91" sqref="D91"/>
    </sheetView>
  </sheetViews>
  <sheetFormatPr defaultColWidth="9.140625" defaultRowHeight="12.75"/>
  <cols>
    <col min="1" max="1" width="15.00390625" style="3" customWidth="1"/>
    <col min="2" max="2" width="18.28125" style="3" customWidth="1"/>
    <col min="3" max="3" width="19.421875" style="3" customWidth="1"/>
    <col min="4" max="4" width="9.00390625" style="3" bestFit="1" customWidth="1"/>
    <col min="5" max="5" width="11.7109375" style="3" bestFit="1" customWidth="1"/>
    <col min="6" max="6" width="11.7109375" style="3" customWidth="1"/>
    <col min="7" max="9" width="12.8515625" style="3" bestFit="1" customWidth="1"/>
    <col min="10" max="10" width="13.7109375" style="3" bestFit="1" customWidth="1"/>
    <col min="11" max="11" width="10.57421875" style="3" bestFit="1" customWidth="1"/>
    <col min="12" max="12" width="68.57421875" style="3" customWidth="1"/>
    <col min="13" max="13" width="12.8515625" style="3" customWidth="1"/>
    <col min="14" max="14" width="7.421875" style="3" customWidth="1"/>
    <col min="15" max="15" width="13.8515625" style="3" bestFit="1" customWidth="1"/>
    <col min="16" max="17" width="9.140625" style="3" customWidth="1"/>
    <col min="18" max="18" width="15.57421875" style="3" customWidth="1"/>
    <col min="19" max="16384" width="9.140625" style="3" customWidth="1"/>
  </cols>
  <sheetData>
    <row r="1" spans="1:12" ht="13.5">
      <c r="A1" s="2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10</v>
      </c>
      <c r="H3" s="1" t="s">
        <v>6</v>
      </c>
      <c r="I3" s="1" t="s">
        <v>7</v>
      </c>
      <c r="J3" s="1" t="s">
        <v>11</v>
      </c>
      <c r="K3" s="1" t="s">
        <v>15</v>
      </c>
      <c r="L3" s="1" t="s">
        <v>8</v>
      </c>
      <c r="M3" s="1"/>
      <c r="N3" s="2"/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2"/>
      <c r="M4" s="2"/>
      <c r="N4" s="2"/>
      <c r="O4" s="2"/>
    </row>
    <row r="5" spans="1:12" ht="13.5">
      <c r="A5" s="2">
        <v>302</v>
      </c>
      <c r="B5" s="2" t="s">
        <v>33</v>
      </c>
      <c r="C5" s="2" t="s">
        <v>34</v>
      </c>
      <c r="D5" s="4">
        <v>18.22</v>
      </c>
      <c r="E5" s="4">
        <v>19679.39</v>
      </c>
      <c r="F5" s="4">
        <v>471786.58</v>
      </c>
      <c r="G5" s="4">
        <v>1.2</v>
      </c>
      <c r="H5" s="4">
        <f aca="true" t="shared" si="0" ref="H5:H41">E5*3.28083333333333</f>
        <v>64564.798691666605</v>
      </c>
      <c r="I5" s="4">
        <f aca="true" t="shared" si="1" ref="I5:I41">F5*3.28083333333333</f>
        <v>1547853.1378833319</v>
      </c>
      <c r="J5" s="4">
        <f aca="true" t="shared" si="2" ref="J5:J41">G5*3.28083333333333</f>
        <v>3.936999999999996</v>
      </c>
      <c r="K5" s="1" t="s">
        <v>14</v>
      </c>
      <c r="L5" s="2"/>
    </row>
    <row r="6" spans="1:12" ht="13.5">
      <c r="A6" s="2">
        <v>303</v>
      </c>
      <c r="B6" s="2" t="s">
        <v>35</v>
      </c>
      <c r="C6" s="2" t="s">
        <v>36</v>
      </c>
      <c r="D6" s="4">
        <v>17.51</v>
      </c>
      <c r="E6" s="4">
        <v>20222.68</v>
      </c>
      <c r="F6" s="4">
        <v>471774.68</v>
      </c>
      <c r="G6" s="4">
        <v>0.48</v>
      </c>
      <c r="H6" s="4">
        <f t="shared" si="0"/>
        <v>66347.24263333327</v>
      </c>
      <c r="I6" s="4">
        <f t="shared" si="1"/>
        <v>1547814.095966665</v>
      </c>
      <c r="J6" s="4">
        <f t="shared" si="2"/>
        <v>1.5747999999999984</v>
      </c>
      <c r="K6" s="1" t="s">
        <v>13</v>
      </c>
      <c r="L6" s="2" t="s">
        <v>23</v>
      </c>
    </row>
    <row r="7" spans="1:12" ht="13.5">
      <c r="A7" s="2">
        <v>304</v>
      </c>
      <c r="B7" s="2" t="s">
        <v>37</v>
      </c>
      <c r="C7" s="2" t="s">
        <v>38</v>
      </c>
      <c r="D7" s="4">
        <v>17.59</v>
      </c>
      <c r="E7" s="4">
        <v>20409.36</v>
      </c>
      <c r="F7" s="4">
        <v>471615.29</v>
      </c>
      <c r="G7" s="4">
        <v>0.56</v>
      </c>
      <c r="H7" s="4">
        <f t="shared" si="0"/>
        <v>66959.70859999994</v>
      </c>
      <c r="I7" s="4">
        <f t="shared" si="1"/>
        <v>1547291.163941665</v>
      </c>
      <c r="J7" s="4">
        <f t="shared" si="2"/>
        <v>1.837266666666665</v>
      </c>
      <c r="K7" s="1" t="s">
        <v>14</v>
      </c>
      <c r="L7" s="2"/>
    </row>
    <row r="8" spans="1:12" ht="13.5">
      <c r="A8" s="2">
        <v>305</v>
      </c>
      <c r="B8" s="2" t="s">
        <v>39</v>
      </c>
      <c r="C8" s="2" t="s">
        <v>40</v>
      </c>
      <c r="D8" s="4">
        <v>17.94</v>
      </c>
      <c r="E8" s="4">
        <v>20608.68</v>
      </c>
      <c r="F8" s="4">
        <v>471209.95</v>
      </c>
      <c r="G8" s="4">
        <v>0.93</v>
      </c>
      <c r="H8" s="4">
        <f t="shared" si="0"/>
        <v>67613.64429999994</v>
      </c>
      <c r="I8" s="4">
        <f t="shared" si="1"/>
        <v>1545961.310958332</v>
      </c>
      <c r="J8" s="4">
        <f t="shared" si="2"/>
        <v>3.051174999999997</v>
      </c>
      <c r="K8" s="1" t="s">
        <v>13</v>
      </c>
      <c r="L8" s="2" t="s">
        <v>211</v>
      </c>
    </row>
    <row r="9" spans="1:12" ht="13.5">
      <c r="A9" s="2">
        <v>306</v>
      </c>
      <c r="B9" s="2" t="s">
        <v>41</v>
      </c>
      <c r="C9" s="2" t="s">
        <v>42</v>
      </c>
      <c r="D9" s="4">
        <v>17.84</v>
      </c>
      <c r="E9" s="4">
        <v>20978.11</v>
      </c>
      <c r="F9" s="4">
        <v>471060.22</v>
      </c>
      <c r="G9" s="4">
        <v>0.84</v>
      </c>
      <c r="H9" s="4">
        <f t="shared" si="0"/>
        <v>68825.68255833327</v>
      </c>
      <c r="I9" s="4">
        <f t="shared" si="1"/>
        <v>1545470.0717833317</v>
      </c>
      <c r="J9" s="4">
        <f t="shared" si="2"/>
        <v>2.7558999999999974</v>
      </c>
      <c r="K9" s="1" t="s">
        <v>13</v>
      </c>
      <c r="L9" s="2" t="s">
        <v>212</v>
      </c>
    </row>
    <row r="10" spans="1:12" ht="13.5">
      <c r="A10" s="2">
        <v>307</v>
      </c>
      <c r="B10" s="2" t="s">
        <v>43</v>
      </c>
      <c r="C10" s="2" t="s">
        <v>44</v>
      </c>
      <c r="D10" s="4">
        <v>17.98</v>
      </c>
      <c r="E10" s="4">
        <v>21828.71</v>
      </c>
      <c r="F10" s="4">
        <v>471325.77</v>
      </c>
      <c r="G10" s="4">
        <v>0.96</v>
      </c>
      <c r="H10" s="4">
        <f t="shared" si="0"/>
        <v>71616.3593916666</v>
      </c>
      <c r="I10" s="4">
        <f t="shared" si="1"/>
        <v>1546341.2970749985</v>
      </c>
      <c r="J10" s="4">
        <f t="shared" si="2"/>
        <v>3.149599999999997</v>
      </c>
      <c r="K10" s="1" t="s">
        <v>13</v>
      </c>
      <c r="L10" s="2" t="s">
        <v>23</v>
      </c>
    </row>
    <row r="11" spans="1:12" ht="13.5">
      <c r="A11" s="2">
        <v>308</v>
      </c>
      <c r="B11" s="2" t="s">
        <v>45</v>
      </c>
      <c r="C11" s="2" t="s">
        <v>46</v>
      </c>
      <c r="D11" s="4">
        <v>20.51</v>
      </c>
      <c r="E11" s="4">
        <v>22703.68</v>
      </c>
      <c r="F11" s="4">
        <v>472002.35</v>
      </c>
      <c r="G11" s="4">
        <v>3.46</v>
      </c>
      <c r="H11" s="4">
        <f t="shared" si="0"/>
        <v>74486.99013333327</v>
      </c>
      <c r="I11" s="4">
        <f t="shared" si="1"/>
        <v>1548561.0432916651</v>
      </c>
      <c r="J11" s="4">
        <f t="shared" si="2"/>
        <v>11.351683333333321</v>
      </c>
      <c r="K11" s="1" t="s">
        <v>14</v>
      </c>
      <c r="L11" s="2"/>
    </row>
    <row r="12" spans="1:12" ht="13.5">
      <c r="A12" s="2">
        <v>309</v>
      </c>
      <c r="B12" s="2" t="s">
        <v>47</v>
      </c>
      <c r="C12" s="2" t="s">
        <v>48</v>
      </c>
      <c r="D12" s="4">
        <v>19.41</v>
      </c>
      <c r="E12" s="4">
        <v>22587.98</v>
      </c>
      <c r="F12" s="4">
        <v>471222.99</v>
      </c>
      <c r="G12" s="4">
        <v>2.41</v>
      </c>
      <c r="H12" s="4">
        <f t="shared" si="0"/>
        <v>74107.39771666659</v>
      </c>
      <c r="I12" s="4">
        <f t="shared" si="1"/>
        <v>1546004.0930249984</v>
      </c>
      <c r="J12" s="4">
        <f t="shared" si="2"/>
        <v>7.906808333333326</v>
      </c>
      <c r="K12" s="1" t="s">
        <v>14</v>
      </c>
      <c r="L12" s="2"/>
    </row>
    <row r="13" spans="1:12" ht="13.5">
      <c r="A13" s="2">
        <v>310</v>
      </c>
      <c r="B13" s="2" t="s">
        <v>49</v>
      </c>
      <c r="C13" s="2" t="s">
        <v>50</v>
      </c>
      <c r="D13" s="4">
        <v>23.38</v>
      </c>
      <c r="E13" s="4">
        <v>7209.29</v>
      </c>
      <c r="F13" s="4">
        <v>489567.04</v>
      </c>
      <c r="G13" s="4">
        <v>7.02</v>
      </c>
      <c r="H13" s="4">
        <f t="shared" si="0"/>
        <v>23652.478941666643</v>
      </c>
      <c r="I13" s="4">
        <f t="shared" si="1"/>
        <v>1606187.8637333317</v>
      </c>
      <c r="J13" s="4">
        <f t="shared" si="2"/>
        <v>23.031449999999975</v>
      </c>
      <c r="K13" s="1" t="s">
        <v>13</v>
      </c>
      <c r="L13" s="2" t="s">
        <v>213</v>
      </c>
    </row>
    <row r="14" spans="1:12" ht="13.5">
      <c r="A14" s="2">
        <v>311</v>
      </c>
      <c r="B14" s="2" t="s">
        <v>51</v>
      </c>
      <c r="C14" s="2" t="s">
        <v>52</v>
      </c>
      <c r="D14" s="4">
        <v>18.35</v>
      </c>
      <c r="E14" s="4">
        <v>8022.73</v>
      </c>
      <c r="F14" s="4">
        <v>490642.61</v>
      </c>
      <c r="G14" s="4">
        <v>1.86</v>
      </c>
      <c r="H14" s="4">
        <f t="shared" si="0"/>
        <v>26321.240008333305</v>
      </c>
      <c r="I14" s="4">
        <f t="shared" si="1"/>
        <v>1609716.6296416651</v>
      </c>
      <c r="J14" s="4">
        <f t="shared" si="2"/>
        <v>6.102349999999994</v>
      </c>
      <c r="K14" s="1" t="s">
        <v>14</v>
      </c>
      <c r="L14" s="2"/>
    </row>
    <row r="15" spans="1:12" ht="13.5">
      <c r="A15" s="2">
        <v>312</v>
      </c>
      <c r="B15" s="2" t="s">
        <v>53</v>
      </c>
      <c r="C15" s="2" t="s">
        <v>54</v>
      </c>
      <c r="D15" s="4">
        <v>17.81</v>
      </c>
      <c r="E15" s="4">
        <v>8340.69</v>
      </c>
      <c r="F15" s="4">
        <v>490709.29</v>
      </c>
      <c r="G15" s="4">
        <v>1.27</v>
      </c>
      <c r="H15" s="4">
        <f t="shared" si="0"/>
        <v>27364.413774999975</v>
      </c>
      <c r="I15" s="4">
        <f t="shared" si="1"/>
        <v>1609935.3956083318</v>
      </c>
      <c r="J15" s="4">
        <f t="shared" si="2"/>
        <v>4.16665833333333</v>
      </c>
      <c r="K15" s="1" t="s">
        <v>12</v>
      </c>
      <c r="L15" s="2"/>
    </row>
    <row r="16" spans="1:12" ht="13.5">
      <c r="A16" s="2">
        <v>313</v>
      </c>
      <c r="B16" s="2" t="s">
        <v>55</v>
      </c>
      <c r="C16" s="2" t="s">
        <v>56</v>
      </c>
      <c r="D16" s="4">
        <v>17.84</v>
      </c>
      <c r="E16" s="4">
        <v>8239.24</v>
      </c>
      <c r="F16" s="4">
        <v>490936.25</v>
      </c>
      <c r="G16" s="4">
        <v>1.31</v>
      </c>
      <c r="H16" s="4">
        <f t="shared" si="0"/>
        <v>27031.573233333307</v>
      </c>
      <c r="I16" s="4">
        <f t="shared" si="1"/>
        <v>1610680.0135416652</v>
      </c>
      <c r="J16" s="4">
        <f t="shared" si="2"/>
        <v>4.297891666666663</v>
      </c>
      <c r="K16" s="1" t="s">
        <v>13</v>
      </c>
      <c r="L16" s="2" t="s">
        <v>214</v>
      </c>
    </row>
    <row r="17" spans="1:12" ht="13.5">
      <c r="A17" s="2">
        <v>314</v>
      </c>
      <c r="B17" s="2" t="s">
        <v>57</v>
      </c>
      <c r="C17" s="2" t="s">
        <v>58</v>
      </c>
      <c r="D17" s="4">
        <v>19.53</v>
      </c>
      <c r="E17" s="4">
        <v>7385.29</v>
      </c>
      <c r="F17" s="4">
        <v>490884.47</v>
      </c>
      <c r="G17" s="4">
        <v>3.13</v>
      </c>
      <c r="H17" s="4">
        <f t="shared" si="0"/>
        <v>24229.90560833331</v>
      </c>
      <c r="I17" s="4">
        <f t="shared" si="1"/>
        <v>1610510.131991665</v>
      </c>
      <c r="J17" s="4">
        <f t="shared" si="2"/>
        <v>10.269008333333323</v>
      </c>
      <c r="K17" s="1" t="s">
        <v>14</v>
      </c>
      <c r="L17" s="2" t="s">
        <v>225</v>
      </c>
    </row>
    <row r="18" spans="1:12" ht="13.5">
      <c r="A18" s="2">
        <v>315</v>
      </c>
      <c r="B18" s="2" t="s">
        <v>59</v>
      </c>
      <c r="C18" s="2" t="s">
        <v>60</v>
      </c>
      <c r="D18" s="4">
        <v>27.56</v>
      </c>
      <c r="E18" s="4">
        <v>7019.36</v>
      </c>
      <c r="F18" s="4">
        <v>491462.72</v>
      </c>
      <c r="G18" s="4">
        <v>11.21</v>
      </c>
      <c r="H18" s="4">
        <f t="shared" si="0"/>
        <v>23029.350266666643</v>
      </c>
      <c r="I18" s="4">
        <f t="shared" si="1"/>
        <v>1612407.273866665</v>
      </c>
      <c r="J18" s="4">
        <f t="shared" si="2"/>
        <v>36.778141666666635</v>
      </c>
      <c r="K18" s="1" t="s">
        <v>14</v>
      </c>
      <c r="L18" s="2"/>
    </row>
    <row r="19" spans="1:12" ht="13.5">
      <c r="A19" s="2">
        <v>316</v>
      </c>
      <c r="B19" s="2" t="s">
        <v>61</v>
      </c>
      <c r="C19" s="2" t="s">
        <v>62</v>
      </c>
      <c r="D19" s="4">
        <v>17.86</v>
      </c>
      <c r="E19" s="4">
        <v>7659.63</v>
      </c>
      <c r="F19" s="4">
        <v>490757.45</v>
      </c>
      <c r="G19" s="4">
        <v>1.42</v>
      </c>
      <c r="H19" s="4">
        <f t="shared" si="0"/>
        <v>25129.969424999977</v>
      </c>
      <c r="I19" s="4">
        <f t="shared" si="1"/>
        <v>1610093.400541665</v>
      </c>
      <c r="J19" s="4">
        <f t="shared" si="2"/>
        <v>4.658783333333329</v>
      </c>
      <c r="K19" s="1" t="s">
        <v>14</v>
      </c>
      <c r="L19" s="2"/>
    </row>
    <row r="20" spans="1:12" ht="13.5">
      <c r="A20" s="2">
        <v>317</v>
      </c>
      <c r="B20" s="2" t="s">
        <v>63</v>
      </c>
      <c r="C20" s="2" t="s">
        <v>64</v>
      </c>
      <c r="D20" s="4">
        <v>18.76</v>
      </c>
      <c r="E20" s="4">
        <v>8643.73</v>
      </c>
      <c r="F20" s="4">
        <v>490931.49</v>
      </c>
      <c r="G20" s="4">
        <v>2.17</v>
      </c>
      <c r="H20" s="4">
        <f t="shared" si="0"/>
        <v>28358.637508333304</v>
      </c>
      <c r="I20" s="4">
        <f t="shared" si="1"/>
        <v>1610664.3967749984</v>
      </c>
      <c r="J20" s="4">
        <f t="shared" si="2"/>
        <v>7.119408333333326</v>
      </c>
      <c r="K20" s="1" t="s">
        <v>12</v>
      </c>
      <c r="L20" s="2"/>
    </row>
    <row r="21" spans="1:12" ht="13.5">
      <c r="A21" s="2">
        <v>318</v>
      </c>
      <c r="B21" s="2" t="s">
        <v>65</v>
      </c>
      <c r="C21" s="2" t="s">
        <v>66</v>
      </c>
      <c r="D21" s="4">
        <v>18.03</v>
      </c>
      <c r="E21" s="4">
        <v>8768.71</v>
      </c>
      <c r="F21" s="4">
        <v>490784.28</v>
      </c>
      <c r="G21" s="4">
        <v>1.43</v>
      </c>
      <c r="H21" s="4">
        <f t="shared" si="0"/>
        <v>28768.6760583333</v>
      </c>
      <c r="I21" s="4">
        <f t="shared" si="1"/>
        <v>1610181.4252999986</v>
      </c>
      <c r="J21" s="4">
        <f t="shared" si="2"/>
        <v>4.691591666666662</v>
      </c>
      <c r="K21" s="1" t="s">
        <v>13</v>
      </c>
      <c r="L21" s="2" t="s">
        <v>24</v>
      </c>
    </row>
    <row r="22" spans="1:12" ht="13.5">
      <c r="A22" s="2">
        <v>319</v>
      </c>
      <c r="B22" s="2" t="s">
        <v>67</v>
      </c>
      <c r="C22" s="2" t="s">
        <v>68</v>
      </c>
      <c r="D22" s="4">
        <v>18.22</v>
      </c>
      <c r="E22" s="4">
        <v>7460.54</v>
      </c>
      <c r="F22" s="4">
        <v>488765.55</v>
      </c>
      <c r="G22" s="4">
        <v>1.84</v>
      </c>
      <c r="H22" s="4">
        <f t="shared" si="0"/>
        <v>24476.788316666643</v>
      </c>
      <c r="I22" s="4">
        <f t="shared" si="1"/>
        <v>1603558.3086249984</v>
      </c>
      <c r="J22" s="4">
        <f t="shared" si="2"/>
        <v>6.036733333333328</v>
      </c>
      <c r="K22" s="1" t="s">
        <v>13</v>
      </c>
      <c r="L22" s="2" t="s">
        <v>215</v>
      </c>
    </row>
    <row r="23" spans="1:12" ht="13.5">
      <c r="A23" s="2">
        <v>320</v>
      </c>
      <c r="B23" s="2" t="s">
        <v>69</v>
      </c>
      <c r="C23" s="2" t="s">
        <v>70</v>
      </c>
      <c r="D23" s="4">
        <v>19.53</v>
      </c>
      <c r="E23" s="4">
        <v>8198.96</v>
      </c>
      <c r="F23" s="4">
        <v>490128.27</v>
      </c>
      <c r="G23" s="4">
        <v>3.02</v>
      </c>
      <c r="H23" s="4">
        <f t="shared" si="0"/>
        <v>26899.42126666664</v>
      </c>
      <c r="I23" s="4">
        <f t="shared" si="1"/>
        <v>1608029.1658249984</v>
      </c>
      <c r="J23" s="4">
        <f t="shared" si="2"/>
        <v>9.908116666666658</v>
      </c>
      <c r="K23" s="1" t="s">
        <v>14</v>
      </c>
      <c r="L23" s="2"/>
    </row>
    <row r="24" spans="1:12" ht="13.5">
      <c r="A24" s="2">
        <v>321</v>
      </c>
      <c r="B24" s="2" t="s">
        <v>71</v>
      </c>
      <c r="C24" s="2" t="s">
        <v>72</v>
      </c>
      <c r="D24" s="4">
        <v>41.14</v>
      </c>
      <c r="E24" s="4">
        <v>14004.43</v>
      </c>
      <c r="F24" s="4">
        <v>516312.23</v>
      </c>
      <c r="G24" s="4">
        <v>25.3</v>
      </c>
      <c r="H24" s="4">
        <f t="shared" si="0"/>
        <v>45946.20075833329</v>
      </c>
      <c r="I24" s="4">
        <f t="shared" si="1"/>
        <v>1693934.3745916649</v>
      </c>
      <c r="J24" s="4">
        <f t="shared" si="2"/>
        <v>83.00508333333326</v>
      </c>
      <c r="K24" s="1" t="s">
        <v>13</v>
      </c>
      <c r="L24" s="2" t="s">
        <v>216</v>
      </c>
    </row>
    <row r="25" spans="1:12" ht="13.5">
      <c r="A25" s="2">
        <v>322</v>
      </c>
      <c r="B25" s="2" t="s">
        <v>73</v>
      </c>
      <c r="C25" s="2" t="s">
        <v>74</v>
      </c>
      <c r="D25" s="4">
        <v>17.3</v>
      </c>
      <c r="E25" s="4">
        <v>14283.56</v>
      </c>
      <c r="F25" s="4">
        <v>515079.23</v>
      </c>
      <c r="G25" s="4">
        <v>1.25</v>
      </c>
      <c r="H25" s="4">
        <f t="shared" si="0"/>
        <v>46861.97976666662</v>
      </c>
      <c r="I25" s="4">
        <f t="shared" si="1"/>
        <v>1689889.107091665</v>
      </c>
      <c r="J25" s="4">
        <f t="shared" si="2"/>
        <v>4.101041666666663</v>
      </c>
      <c r="K25" s="1" t="s">
        <v>13</v>
      </c>
      <c r="L25" s="2" t="s">
        <v>212</v>
      </c>
    </row>
    <row r="26" spans="1:12" ht="13.5">
      <c r="A26" s="2">
        <v>323</v>
      </c>
      <c r="B26" s="2" t="s">
        <v>75</v>
      </c>
      <c r="C26" s="2" t="s">
        <v>76</v>
      </c>
      <c r="D26" s="4">
        <v>19.87</v>
      </c>
      <c r="E26" s="4">
        <v>14016.91</v>
      </c>
      <c r="F26" s="4">
        <v>515115.49</v>
      </c>
      <c r="G26" s="4">
        <v>3.84</v>
      </c>
      <c r="H26" s="4">
        <f t="shared" si="0"/>
        <v>45987.145558333286</v>
      </c>
      <c r="I26" s="4">
        <f t="shared" si="1"/>
        <v>1690008.0701083317</v>
      </c>
      <c r="J26" s="4">
        <f t="shared" si="2"/>
        <v>12.598399999999987</v>
      </c>
      <c r="K26" s="1" t="s">
        <v>12</v>
      </c>
      <c r="L26" s="2"/>
    </row>
    <row r="27" spans="1:12" ht="13.5">
      <c r="A27" s="2">
        <v>324</v>
      </c>
      <c r="B27" s="2" t="s">
        <v>77</v>
      </c>
      <c r="C27" s="2" t="s">
        <v>78</v>
      </c>
      <c r="D27" s="4">
        <v>17.95</v>
      </c>
      <c r="E27" s="4">
        <v>13775.53</v>
      </c>
      <c r="F27" s="4">
        <v>515212.21</v>
      </c>
      <c r="G27" s="4">
        <v>1.96</v>
      </c>
      <c r="H27" s="4">
        <f t="shared" si="0"/>
        <v>45195.21800833329</v>
      </c>
      <c r="I27" s="4">
        <f t="shared" si="1"/>
        <v>1690325.3923083318</v>
      </c>
      <c r="J27" s="4">
        <f t="shared" si="2"/>
        <v>6.430433333333327</v>
      </c>
      <c r="K27" s="1" t="s">
        <v>13</v>
      </c>
      <c r="L27" s="2" t="s">
        <v>217</v>
      </c>
    </row>
    <row r="28" spans="1:12" ht="13.5">
      <c r="A28" s="2">
        <v>325</v>
      </c>
      <c r="B28" s="2" t="s">
        <v>79</v>
      </c>
      <c r="C28" s="2" t="s">
        <v>80</v>
      </c>
      <c r="D28" s="4">
        <v>17.36</v>
      </c>
      <c r="E28" s="4">
        <v>13303.88</v>
      </c>
      <c r="F28" s="4">
        <v>515193.31</v>
      </c>
      <c r="G28" s="4">
        <v>1.41</v>
      </c>
      <c r="H28" s="4">
        <f t="shared" si="0"/>
        <v>43647.81296666662</v>
      </c>
      <c r="I28" s="4">
        <f t="shared" si="1"/>
        <v>1690263.3845583317</v>
      </c>
      <c r="J28" s="4">
        <f t="shared" si="2"/>
        <v>4.625974999999995</v>
      </c>
      <c r="K28" s="1" t="s">
        <v>14</v>
      </c>
      <c r="L28" s="2" t="s">
        <v>198</v>
      </c>
    </row>
    <row r="29" spans="1:12" ht="13.5">
      <c r="A29" s="2">
        <v>326</v>
      </c>
      <c r="B29" s="2" t="s">
        <v>81</v>
      </c>
      <c r="C29" s="2" t="s">
        <v>82</v>
      </c>
      <c r="D29" s="4">
        <v>19.13</v>
      </c>
      <c r="E29" s="4">
        <v>13750.56</v>
      </c>
      <c r="F29" s="4">
        <v>514930.31</v>
      </c>
      <c r="G29" s="4">
        <v>3.11</v>
      </c>
      <c r="H29" s="4">
        <f t="shared" si="0"/>
        <v>45113.295599999954</v>
      </c>
      <c r="I29" s="4">
        <f t="shared" si="1"/>
        <v>1689400.525391665</v>
      </c>
      <c r="J29" s="4">
        <f t="shared" si="2"/>
        <v>10.203391666666656</v>
      </c>
      <c r="K29" s="1" t="s">
        <v>14</v>
      </c>
      <c r="L29" s="2" t="s">
        <v>198</v>
      </c>
    </row>
    <row r="30" spans="1:12" ht="13.5">
      <c r="A30" s="2">
        <v>327</v>
      </c>
      <c r="B30" s="2" t="s">
        <v>83</v>
      </c>
      <c r="C30" s="2" t="s">
        <v>84</v>
      </c>
      <c r="D30" s="4">
        <v>16.87</v>
      </c>
      <c r="E30" s="4">
        <v>12824.26</v>
      </c>
      <c r="F30" s="4">
        <v>514259.08</v>
      </c>
      <c r="G30" s="4">
        <v>0.84</v>
      </c>
      <c r="H30" s="4">
        <f t="shared" si="0"/>
        <v>42074.259683333294</v>
      </c>
      <c r="I30" s="4">
        <f t="shared" si="1"/>
        <v>1687198.3316333317</v>
      </c>
      <c r="J30" s="4">
        <f t="shared" si="2"/>
        <v>2.7558999999999974</v>
      </c>
      <c r="K30" s="1" t="s">
        <v>13</v>
      </c>
      <c r="L30" s="2" t="s">
        <v>218</v>
      </c>
    </row>
    <row r="31" spans="1:12" ht="13.5">
      <c r="A31" s="2">
        <v>328</v>
      </c>
      <c r="B31" s="2" t="s">
        <v>85</v>
      </c>
      <c r="C31" s="2" t="s">
        <v>86</v>
      </c>
      <c r="D31" s="4">
        <v>18.74</v>
      </c>
      <c r="E31" s="4">
        <v>12912.92</v>
      </c>
      <c r="F31" s="4">
        <v>513939.21</v>
      </c>
      <c r="G31" s="4">
        <v>2.66</v>
      </c>
      <c r="H31" s="4">
        <f t="shared" si="0"/>
        <v>42365.13836666662</v>
      </c>
      <c r="I31" s="4">
        <f t="shared" si="1"/>
        <v>1686148.8914749983</v>
      </c>
      <c r="J31" s="4">
        <f t="shared" si="2"/>
        <v>8.727016666666659</v>
      </c>
      <c r="K31" s="1" t="s">
        <v>12</v>
      </c>
      <c r="L31" s="2"/>
    </row>
    <row r="32" spans="1:12" ht="13.5">
      <c r="A32" s="2">
        <v>329</v>
      </c>
      <c r="B32" s="2" t="s">
        <v>87</v>
      </c>
      <c r="C32" s="2" t="s">
        <v>88</v>
      </c>
      <c r="D32" s="4">
        <v>17.23</v>
      </c>
      <c r="E32" s="4">
        <v>12968.14</v>
      </c>
      <c r="F32" s="4">
        <v>514588.14</v>
      </c>
      <c r="G32" s="4">
        <v>1.23</v>
      </c>
      <c r="H32" s="4">
        <f t="shared" si="0"/>
        <v>42546.30598333329</v>
      </c>
      <c r="I32" s="4">
        <f t="shared" si="1"/>
        <v>1688277.9226499985</v>
      </c>
      <c r="J32" s="4">
        <f t="shared" si="2"/>
        <v>4.035424999999996</v>
      </c>
      <c r="K32" s="1" t="s">
        <v>12</v>
      </c>
      <c r="L32" s="2"/>
    </row>
    <row r="33" spans="1:12" ht="13.5">
      <c r="A33" s="2">
        <v>330</v>
      </c>
      <c r="B33" s="2" t="s">
        <v>89</v>
      </c>
      <c r="C33" s="2" t="s">
        <v>90</v>
      </c>
      <c r="D33" s="4">
        <v>18.17</v>
      </c>
      <c r="E33" s="4">
        <v>13245.18</v>
      </c>
      <c r="F33" s="4">
        <v>514269.64</v>
      </c>
      <c r="G33" s="4">
        <v>2.1</v>
      </c>
      <c r="H33" s="4">
        <f t="shared" si="0"/>
        <v>43455.22804999996</v>
      </c>
      <c r="I33" s="4">
        <f t="shared" si="1"/>
        <v>1687232.9772333317</v>
      </c>
      <c r="J33" s="4">
        <f t="shared" si="2"/>
        <v>6.889749999999994</v>
      </c>
      <c r="K33" s="1" t="s">
        <v>12</v>
      </c>
      <c r="L33" s="2"/>
    </row>
    <row r="34" spans="1:12" ht="13.5">
      <c r="A34" s="2">
        <v>331</v>
      </c>
      <c r="B34" s="2" t="s">
        <v>91</v>
      </c>
      <c r="C34" s="2" t="s">
        <v>92</v>
      </c>
      <c r="D34" s="4">
        <v>17.65</v>
      </c>
      <c r="E34" s="4">
        <v>13484.88</v>
      </c>
      <c r="F34" s="4">
        <v>514871.85</v>
      </c>
      <c r="G34" s="4">
        <v>1.64</v>
      </c>
      <c r="H34" s="4">
        <f t="shared" si="0"/>
        <v>44241.643799999954</v>
      </c>
      <c r="I34" s="4">
        <f t="shared" si="1"/>
        <v>1689208.7278749982</v>
      </c>
      <c r="J34" s="4">
        <f t="shared" si="2"/>
        <v>5.380566666666661</v>
      </c>
      <c r="K34" s="1" t="s">
        <v>12</v>
      </c>
      <c r="L34" s="2"/>
    </row>
    <row r="35" spans="1:12" ht="13.5">
      <c r="A35" s="2">
        <v>402</v>
      </c>
      <c r="B35" s="2" t="s">
        <v>101</v>
      </c>
      <c r="C35" s="2" t="s">
        <v>102</v>
      </c>
      <c r="D35" s="4">
        <v>19.89</v>
      </c>
      <c r="E35" s="4">
        <v>14189.02</v>
      </c>
      <c r="F35" s="4">
        <v>479263.02</v>
      </c>
      <c r="G35" s="4">
        <v>2.96</v>
      </c>
      <c r="H35" s="4">
        <f t="shared" si="0"/>
        <v>46551.80978333329</v>
      </c>
      <c r="I35" s="4">
        <f t="shared" si="1"/>
        <v>1572382.0914499986</v>
      </c>
      <c r="J35" s="4">
        <f t="shared" si="2"/>
        <v>9.711266666666656</v>
      </c>
      <c r="K35" s="1" t="s">
        <v>13</v>
      </c>
      <c r="L35" s="2" t="s">
        <v>197</v>
      </c>
    </row>
    <row r="36" spans="1:12" ht="13.5">
      <c r="A36" s="2">
        <v>403</v>
      </c>
      <c r="B36" s="2" t="s">
        <v>103</v>
      </c>
      <c r="C36" s="2" t="s">
        <v>104</v>
      </c>
      <c r="D36" s="4">
        <v>19.13</v>
      </c>
      <c r="E36" s="4">
        <v>14178.81</v>
      </c>
      <c r="F36" s="4">
        <v>480097.98</v>
      </c>
      <c r="G36" s="4">
        <v>2.16</v>
      </c>
      <c r="H36" s="4">
        <f t="shared" si="0"/>
        <v>46518.312474999955</v>
      </c>
      <c r="I36" s="4">
        <f t="shared" si="1"/>
        <v>1575121.4560499985</v>
      </c>
      <c r="J36" s="4">
        <f t="shared" si="2"/>
        <v>7.086599999999994</v>
      </c>
      <c r="K36" s="1" t="s">
        <v>14</v>
      </c>
      <c r="L36" s="2"/>
    </row>
    <row r="37" spans="1:12" ht="13.5">
      <c r="A37" s="2">
        <v>404</v>
      </c>
      <c r="B37" s="2" t="s">
        <v>105</v>
      </c>
      <c r="C37" s="2" t="s">
        <v>106</v>
      </c>
      <c r="D37" s="4">
        <v>19.46</v>
      </c>
      <c r="E37" s="4">
        <v>14116.6</v>
      </c>
      <c r="F37" s="4">
        <v>481309.61</v>
      </c>
      <c r="G37" s="4">
        <v>2.46</v>
      </c>
      <c r="H37" s="4">
        <f t="shared" si="0"/>
        <v>46314.21183333329</v>
      </c>
      <c r="I37" s="4">
        <f t="shared" si="1"/>
        <v>1579096.612141665</v>
      </c>
      <c r="J37" s="4">
        <f t="shared" si="2"/>
        <v>8.070849999999991</v>
      </c>
      <c r="K37" s="1" t="s">
        <v>12</v>
      </c>
      <c r="L37" s="2"/>
    </row>
    <row r="38" spans="1:12" ht="13.5">
      <c r="A38" s="2">
        <v>406</v>
      </c>
      <c r="B38" s="2" t="s">
        <v>109</v>
      </c>
      <c r="C38" s="2" t="s">
        <v>110</v>
      </c>
      <c r="D38" s="4">
        <v>27.07</v>
      </c>
      <c r="E38" s="4">
        <v>14052.23</v>
      </c>
      <c r="F38" s="4">
        <v>482426.38</v>
      </c>
      <c r="G38" s="4">
        <v>10.04</v>
      </c>
      <c r="H38" s="4">
        <f t="shared" si="0"/>
        <v>46103.02459166662</v>
      </c>
      <c r="I38" s="4">
        <f t="shared" si="1"/>
        <v>1582760.5483833319</v>
      </c>
      <c r="J38" s="4">
        <f t="shared" si="2"/>
        <v>32.93956666666663</v>
      </c>
      <c r="K38" s="1" t="s">
        <v>12</v>
      </c>
      <c r="L38" s="2" t="s">
        <v>198</v>
      </c>
    </row>
    <row r="39" spans="1:12" ht="13.5">
      <c r="A39" s="2">
        <v>407</v>
      </c>
      <c r="B39" s="2" t="s">
        <v>111</v>
      </c>
      <c r="C39" s="2" t="s">
        <v>112</v>
      </c>
      <c r="D39" s="4">
        <v>19.48</v>
      </c>
      <c r="E39" s="4">
        <v>13538.74</v>
      </c>
      <c r="F39" s="4">
        <v>482373.12</v>
      </c>
      <c r="G39" s="4">
        <v>2.51</v>
      </c>
      <c r="H39" s="4">
        <f t="shared" si="0"/>
        <v>44418.34948333329</v>
      </c>
      <c r="I39" s="4">
        <f t="shared" si="1"/>
        <v>1582585.8111999985</v>
      </c>
      <c r="J39" s="4">
        <f t="shared" si="2"/>
        <v>8.234891666666657</v>
      </c>
      <c r="K39" s="1" t="s">
        <v>13</v>
      </c>
      <c r="L39" s="2" t="s">
        <v>199</v>
      </c>
    </row>
    <row r="40" spans="1:12" ht="13.5">
      <c r="A40" s="2">
        <v>408</v>
      </c>
      <c r="B40" s="2" t="s">
        <v>113</v>
      </c>
      <c r="C40" s="2" t="s">
        <v>114</v>
      </c>
      <c r="D40" s="4">
        <v>19.08</v>
      </c>
      <c r="E40" s="4">
        <v>13237.27</v>
      </c>
      <c r="F40" s="4">
        <v>482831.89</v>
      </c>
      <c r="G40" s="4">
        <v>2.13</v>
      </c>
      <c r="H40" s="4">
        <f t="shared" si="0"/>
        <v>43429.27665833329</v>
      </c>
      <c r="I40" s="4">
        <f t="shared" si="1"/>
        <v>1584090.959108332</v>
      </c>
      <c r="J40" s="4">
        <f t="shared" si="2"/>
        <v>6.988174999999993</v>
      </c>
      <c r="K40" s="1" t="s">
        <v>14</v>
      </c>
      <c r="L40" s="2"/>
    </row>
    <row r="41" spans="1:12" ht="13.5">
      <c r="A41" s="2">
        <v>409</v>
      </c>
      <c r="B41" s="2" t="s">
        <v>115</v>
      </c>
      <c r="C41" s="2" t="s">
        <v>116</v>
      </c>
      <c r="D41" s="4">
        <v>18.77</v>
      </c>
      <c r="E41" s="4">
        <v>13689.45</v>
      </c>
      <c r="F41" s="4">
        <v>483140.77</v>
      </c>
      <c r="G41" s="4">
        <v>1.76</v>
      </c>
      <c r="H41" s="4">
        <f t="shared" si="0"/>
        <v>44912.80387499996</v>
      </c>
      <c r="I41" s="4">
        <f t="shared" si="1"/>
        <v>1585104.342908332</v>
      </c>
      <c r="J41" s="4">
        <f t="shared" si="2"/>
        <v>5.774266666666661</v>
      </c>
      <c r="K41" s="1" t="s">
        <v>12</v>
      </c>
      <c r="L41" s="2"/>
    </row>
    <row r="42" spans="1:12" ht="13.5">
      <c r="A42" s="2">
        <v>410</v>
      </c>
      <c r="B42" s="2" t="s">
        <v>117</v>
      </c>
      <c r="C42" s="2" t="s">
        <v>118</v>
      </c>
      <c r="D42" s="4">
        <v>20.52</v>
      </c>
      <c r="E42" s="4">
        <v>14585.58</v>
      </c>
      <c r="F42" s="4">
        <v>483838.7</v>
      </c>
      <c r="G42" s="4">
        <v>3.38</v>
      </c>
      <c r="H42" s="4">
        <f aca="true" t="shared" si="3" ref="H42:J72">E42*3.28083333333333</f>
        <v>47852.857049999955</v>
      </c>
      <c r="I42" s="4">
        <f t="shared" si="3"/>
        <v>1587394.1349166653</v>
      </c>
      <c r="J42" s="4">
        <f t="shared" si="3"/>
        <v>11.089216666666655</v>
      </c>
      <c r="K42" s="1" t="s">
        <v>12</v>
      </c>
      <c r="L42" s="2"/>
    </row>
    <row r="43" spans="1:12" ht="13.5">
      <c r="A43" s="2">
        <v>411</v>
      </c>
      <c r="B43" s="2" t="s">
        <v>119</v>
      </c>
      <c r="C43" s="2" t="s">
        <v>120</v>
      </c>
      <c r="D43" s="4">
        <v>19.94</v>
      </c>
      <c r="E43" s="4">
        <v>12879.48</v>
      </c>
      <c r="F43" s="4">
        <v>482947.99</v>
      </c>
      <c r="G43" s="4">
        <v>3.02</v>
      </c>
      <c r="H43" s="4">
        <f t="shared" si="3"/>
        <v>42255.42729999996</v>
      </c>
      <c r="I43" s="4">
        <f t="shared" si="3"/>
        <v>1584471.8638583317</v>
      </c>
      <c r="J43" s="4">
        <f t="shared" si="3"/>
        <v>9.908116666666658</v>
      </c>
      <c r="K43" s="1" t="s">
        <v>14</v>
      </c>
      <c r="L43" s="2"/>
    </row>
    <row r="44" spans="1:12" ht="13.5">
      <c r="A44" s="2">
        <v>412</v>
      </c>
      <c r="B44" s="2" t="s">
        <v>121</v>
      </c>
      <c r="C44" s="2" t="s">
        <v>122</v>
      </c>
      <c r="D44" s="4">
        <v>26.68</v>
      </c>
      <c r="E44" s="4">
        <v>13079.16</v>
      </c>
      <c r="F44" s="4">
        <v>483130.69</v>
      </c>
      <c r="G44" s="4">
        <v>9.73</v>
      </c>
      <c r="H44" s="4">
        <f t="shared" si="3"/>
        <v>42910.544099999956</v>
      </c>
      <c r="I44" s="4">
        <f t="shared" si="3"/>
        <v>1585071.2721083318</v>
      </c>
      <c r="J44" s="4">
        <f t="shared" si="3"/>
        <v>31.922508333333305</v>
      </c>
      <c r="K44" s="1" t="s">
        <v>12</v>
      </c>
      <c r="L44" s="2"/>
    </row>
    <row r="45" spans="1:12" ht="13.5">
      <c r="A45" s="2">
        <v>413</v>
      </c>
      <c r="B45" s="2" t="s">
        <v>123</v>
      </c>
      <c r="C45" s="2" t="s">
        <v>124</v>
      </c>
      <c r="D45" s="4">
        <v>18.32</v>
      </c>
      <c r="E45" s="4">
        <v>4780.78</v>
      </c>
      <c r="F45" s="4">
        <v>503708.46</v>
      </c>
      <c r="G45" s="4">
        <v>2.47</v>
      </c>
      <c r="H45" s="4">
        <f t="shared" si="3"/>
        <v>15684.942383333317</v>
      </c>
      <c r="I45" s="4">
        <f t="shared" si="3"/>
        <v>1652583.5058499984</v>
      </c>
      <c r="J45" s="4">
        <f t="shared" si="3"/>
        <v>8.103658333333327</v>
      </c>
      <c r="K45" s="1" t="s">
        <v>12</v>
      </c>
      <c r="L45" s="2" t="s">
        <v>27</v>
      </c>
    </row>
    <row r="46" spans="1:12" ht="13.5">
      <c r="A46" s="2">
        <v>414</v>
      </c>
      <c r="B46" s="2" t="s">
        <v>125</v>
      </c>
      <c r="C46" s="2" t="s">
        <v>126</v>
      </c>
      <c r="D46" s="4">
        <v>18.68</v>
      </c>
      <c r="E46" s="4">
        <v>4814.41</v>
      </c>
      <c r="F46" s="4">
        <v>503811.17</v>
      </c>
      <c r="G46" s="4">
        <v>2.83</v>
      </c>
      <c r="H46" s="4">
        <f t="shared" si="3"/>
        <v>15795.276808333318</v>
      </c>
      <c r="I46" s="4">
        <f t="shared" si="3"/>
        <v>1652920.480241665</v>
      </c>
      <c r="J46" s="4">
        <f t="shared" si="3"/>
        <v>9.284758333333325</v>
      </c>
      <c r="K46" s="1" t="s">
        <v>12</v>
      </c>
      <c r="L46" s="2" t="s">
        <v>200</v>
      </c>
    </row>
    <row r="47" spans="1:12" ht="13.5">
      <c r="A47" s="2">
        <v>415</v>
      </c>
      <c r="B47" s="2" t="s">
        <v>127</v>
      </c>
      <c r="C47" s="2" t="s">
        <v>128</v>
      </c>
      <c r="D47" s="4">
        <v>21.42</v>
      </c>
      <c r="E47" s="4">
        <v>4977.35</v>
      </c>
      <c r="F47" s="4">
        <v>503387.88</v>
      </c>
      <c r="G47" s="4">
        <v>5.52</v>
      </c>
      <c r="H47" s="4">
        <f t="shared" si="3"/>
        <v>16329.855791666652</v>
      </c>
      <c r="I47" s="4">
        <f t="shared" si="3"/>
        <v>1651531.7362999984</v>
      </c>
      <c r="J47" s="4">
        <f t="shared" si="3"/>
        <v>18.11019999999998</v>
      </c>
      <c r="K47" s="1" t="s">
        <v>13</v>
      </c>
      <c r="L47" s="2" t="s">
        <v>204</v>
      </c>
    </row>
    <row r="48" spans="1:12" ht="13.5">
      <c r="A48" s="2">
        <v>416</v>
      </c>
      <c r="B48" s="2" t="s">
        <v>129</v>
      </c>
      <c r="C48" s="2" t="s">
        <v>130</v>
      </c>
      <c r="D48" s="4">
        <v>19.9</v>
      </c>
      <c r="E48" s="4">
        <v>5046.97</v>
      </c>
      <c r="F48" s="4">
        <v>503038.76</v>
      </c>
      <c r="G48" s="4">
        <v>3.98</v>
      </c>
      <c r="H48" s="4">
        <f t="shared" si="3"/>
        <v>16558.26740833332</v>
      </c>
      <c r="I48" s="4">
        <f t="shared" si="3"/>
        <v>1650386.3317666652</v>
      </c>
      <c r="J48" s="4">
        <f t="shared" si="3"/>
        <v>13.057716666666654</v>
      </c>
      <c r="K48" s="1" t="s">
        <v>12</v>
      </c>
      <c r="L48" s="2" t="s">
        <v>201</v>
      </c>
    </row>
    <row r="49" spans="1:12" ht="13.5">
      <c r="A49" s="2">
        <v>417</v>
      </c>
      <c r="B49" s="2" t="s">
        <v>131</v>
      </c>
      <c r="C49" s="2" t="s">
        <v>132</v>
      </c>
      <c r="D49" s="4">
        <v>18.2</v>
      </c>
      <c r="E49" s="4">
        <v>5348.7</v>
      </c>
      <c r="F49" s="4">
        <v>502528.26</v>
      </c>
      <c r="G49" s="4">
        <v>2.22</v>
      </c>
      <c r="H49" s="4">
        <f t="shared" si="3"/>
        <v>17548.193249999982</v>
      </c>
      <c r="I49" s="4">
        <f t="shared" si="3"/>
        <v>1648711.4663499985</v>
      </c>
      <c r="J49" s="4">
        <f t="shared" si="3"/>
        <v>7.283449999999994</v>
      </c>
      <c r="K49" s="1" t="s">
        <v>12</v>
      </c>
      <c r="L49" s="2"/>
    </row>
    <row r="50" spans="1:12" ht="13.5">
      <c r="A50" s="2">
        <v>418</v>
      </c>
      <c r="B50" s="2" t="s">
        <v>133</v>
      </c>
      <c r="C50" s="2" t="s">
        <v>134</v>
      </c>
      <c r="D50" s="4">
        <v>19.3</v>
      </c>
      <c r="E50" s="4">
        <v>5586.59</v>
      </c>
      <c r="F50" s="4">
        <v>501346.56</v>
      </c>
      <c r="G50" s="4">
        <v>3.25</v>
      </c>
      <c r="H50" s="4">
        <f t="shared" si="3"/>
        <v>18328.670691666648</v>
      </c>
      <c r="I50" s="4">
        <f t="shared" si="3"/>
        <v>1644834.5055999984</v>
      </c>
      <c r="J50" s="4">
        <f t="shared" si="3"/>
        <v>10.662708333333324</v>
      </c>
      <c r="K50" s="1" t="s">
        <v>12</v>
      </c>
      <c r="L50" s="2" t="s">
        <v>28</v>
      </c>
    </row>
    <row r="51" spans="1:12" ht="13.5">
      <c r="A51" s="2">
        <v>419</v>
      </c>
      <c r="B51" s="2" t="s">
        <v>135</v>
      </c>
      <c r="C51" s="2" t="s">
        <v>136</v>
      </c>
      <c r="D51" s="4">
        <v>28.5</v>
      </c>
      <c r="E51" s="4">
        <v>5106.68</v>
      </c>
      <c r="F51" s="4">
        <v>503711.3</v>
      </c>
      <c r="G51" s="4">
        <v>12.59</v>
      </c>
      <c r="H51" s="4">
        <f t="shared" si="3"/>
        <v>16754.165966666653</v>
      </c>
      <c r="I51" s="4">
        <f t="shared" si="3"/>
        <v>1652592.823416665</v>
      </c>
      <c r="J51" s="4">
        <f t="shared" si="3"/>
        <v>41.305691666666625</v>
      </c>
      <c r="K51" s="1" t="s">
        <v>14</v>
      </c>
      <c r="L51" s="2" t="s">
        <v>202</v>
      </c>
    </row>
    <row r="52" spans="1:12" ht="13.5">
      <c r="A52" s="2">
        <v>420</v>
      </c>
      <c r="B52" s="2" t="s">
        <v>137</v>
      </c>
      <c r="C52" s="2" t="s">
        <v>138</v>
      </c>
      <c r="D52" s="4">
        <v>21.59</v>
      </c>
      <c r="E52" s="4">
        <v>4795.01</v>
      </c>
      <c r="F52" s="4">
        <v>504505.45</v>
      </c>
      <c r="G52" s="4">
        <v>5.76</v>
      </c>
      <c r="H52" s="4">
        <f t="shared" si="3"/>
        <v>15731.628641666652</v>
      </c>
      <c r="I52" s="4">
        <f t="shared" si="3"/>
        <v>1655198.2972083318</v>
      </c>
      <c r="J52" s="4">
        <f t="shared" si="3"/>
        <v>18.89759999999998</v>
      </c>
      <c r="K52" s="1" t="s">
        <v>14</v>
      </c>
      <c r="L52" s="2" t="s">
        <v>203</v>
      </c>
    </row>
    <row r="53" spans="1:12" ht="13.5">
      <c r="A53" s="2">
        <v>421</v>
      </c>
      <c r="B53" s="2" t="s">
        <v>139</v>
      </c>
      <c r="C53" s="2" t="s">
        <v>140</v>
      </c>
      <c r="D53" s="4">
        <v>19.56</v>
      </c>
      <c r="E53" s="4">
        <v>4450.35</v>
      </c>
      <c r="F53" s="4">
        <v>504852.28</v>
      </c>
      <c r="G53" s="4">
        <v>3.8</v>
      </c>
      <c r="H53" s="4">
        <f t="shared" si="3"/>
        <v>14600.856624999988</v>
      </c>
      <c r="I53" s="4">
        <f t="shared" si="3"/>
        <v>1656336.1886333318</v>
      </c>
      <c r="J53" s="4">
        <f t="shared" si="3"/>
        <v>12.467166666666653</v>
      </c>
      <c r="K53" s="1" t="s">
        <v>12</v>
      </c>
      <c r="L53" s="2" t="s">
        <v>198</v>
      </c>
    </row>
    <row r="54" spans="1:12" ht="13.5">
      <c r="A54" s="2">
        <v>422</v>
      </c>
      <c r="B54" s="2" t="s">
        <v>141</v>
      </c>
      <c r="C54" s="2" t="s">
        <v>142</v>
      </c>
      <c r="D54" s="4">
        <v>19.58</v>
      </c>
      <c r="E54" s="4">
        <v>4227.9</v>
      </c>
      <c r="F54" s="4">
        <v>505211.57</v>
      </c>
      <c r="G54" s="4">
        <v>3.87</v>
      </c>
      <c r="H54" s="4">
        <f t="shared" si="3"/>
        <v>13871.035249999986</v>
      </c>
      <c r="I54" s="4">
        <f t="shared" si="3"/>
        <v>1657514.9592416652</v>
      </c>
      <c r="J54" s="4">
        <f t="shared" si="3"/>
        <v>12.696824999999988</v>
      </c>
      <c r="K54" s="1" t="s">
        <v>12</v>
      </c>
      <c r="L54" s="2"/>
    </row>
    <row r="55" spans="1:12" ht="13.5">
      <c r="A55" s="2">
        <v>423</v>
      </c>
      <c r="B55" s="2" t="s">
        <v>143</v>
      </c>
      <c r="C55" s="2" t="s">
        <v>144</v>
      </c>
      <c r="D55" s="4">
        <v>25.01</v>
      </c>
      <c r="E55" s="4">
        <v>4769.3</v>
      </c>
      <c r="F55" s="4">
        <v>504770.46</v>
      </c>
      <c r="G55" s="4">
        <v>9.2</v>
      </c>
      <c r="H55" s="4">
        <f t="shared" si="3"/>
        <v>15647.278416666652</v>
      </c>
      <c r="I55" s="4">
        <f t="shared" si="3"/>
        <v>1656067.7508499986</v>
      </c>
      <c r="J55" s="4">
        <f t="shared" si="3"/>
        <v>30.183666666666635</v>
      </c>
      <c r="K55" s="1" t="s">
        <v>13</v>
      </c>
      <c r="L55" s="2" t="s">
        <v>205</v>
      </c>
    </row>
    <row r="56" spans="1:12" ht="13.5">
      <c r="A56" s="2">
        <v>424</v>
      </c>
      <c r="B56" s="2" t="s">
        <v>145</v>
      </c>
      <c r="C56" s="2" t="s">
        <v>146</v>
      </c>
      <c r="D56" s="4">
        <v>18.8</v>
      </c>
      <c r="E56" s="4">
        <v>24791.18</v>
      </c>
      <c r="F56" s="4">
        <v>518454.6</v>
      </c>
      <c r="G56" s="4">
        <v>2.8</v>
      </c>
      <c r="H56" s="4">
        <f t="shared" si="3"/>
        <v>81335.7297166666</v>
      </c>
      <c r="I56" s="4">
        <f t="shared" si="3"/>
        <v>1700963.1334999984</v>
      </c>
      <c r="J56" s="4">
        <f t="shared" si="3"/>
        <v>9.186333333333323</v>
      </c>
      <c r="K56" s="1" t="s">
        <v>14</v>
      </c>
      <c r="L56" s="2" t="s">
        <v>27</v>
      </c>
    </row>
    <row r="57" spans="1:12" ht="13.5">
      <c r="A57" s="2">
        <v>425</v>
      </c>
      <c r="B57" s="2" t="s">
        <v>147</v>
      </c>
      <c r="C57" s="2" t="s">
        <v>148</v>
      </c>
      <c r="D57" s="4">
        <v>17.8</v>
      </c>
      <c r="E57" s="4">
        <v>25988.45</v>
      </c>
      <c r="F57" s="4">
        <v>518737.07</v>
      </c>
      <c r="G57" s="4">
        <v>1.83</v>
      </c>
      <c r="H57" s="4">
        <f t="shared" si="3"/>
        <v>85263.77304166659</v>
      </c>
      <c r="I57" s="4">
        <f t="shared" si="3"/>
        <v>1701889.870491665</v>
      </c>
      <c r="J57" s="4">
        <f t="shared" si="3"/>
        <v>6.003924999999994</v>
      </c>
      <c r="K57" s="1" t="s">
        <v>14</v>
      </c>
      <c r="L57" s="2"/>
    </row>
    <row r="58" spans="1:12" ht="13.5">
      <c r="A58" s="2">
        <v>426</v>
      </c>
      <c r="B58" s="2" t="s">
        <v>149</v>
      </c>
      <c r="C58" s="2" t="s">
        <v>150</v>
      </c>
      <c r="D58" s="4">
        <v>18.86</v>
      </c>
      <c r="E58" s="4">
        <v>25532.31</v>
      </c>
      <c r="F58" s="4">
        <v>518716.89</v>
      </c>
      <c r="G58" s="4">
        <v>2.89</v>
      </c>
      <c r="H58" s="4">
        <f t="shared" si="3"/>
        <v>83767.25372499993</v>
      </c>
      <c r="I58" s="4">
        <f t="shared" si="3"/>
        <v>1701823.6632749983</v>
      </c>
      <c r="J58" s="4">
        <f t="shared" si="3"/>
        <v>9.481608333333325</v>
      </c>
      <c r="K58" s="1" t="s">
        <v>12</v>
      </c>
      <c r="L58" s="2"/>
    </row>
    <row r="59" spans="1:12" ht="13.5">
      <c r="A59" s="2">
        <v>427</v>
      </c>
      <c r="B59" s="2" t="s">
        <v>151</v>
      </c>
      <c r="C59" s="2" t="s">
        <v>152</v>
      </c>
      <c r="D59" s="4">
        <v>17.32</v>
      </c>
      <c r="E59" s="4">
        <v>25172.24</v>
      </c>
      <c r="F59" s="4">
        <v>518217.45</v>
      </c>
      <c r="G59" s="4">
        <v>1.26</v>
      </c>
      <c r="H59" s="4">
        <f t="shared" si="3"/>
        <v>82585.92406666659</v>
      </c>
      <c r="I59" s="4">
        <f t="shared" si="3"/>
        <v>1700185.0838749984</v>
      </c>
      <c r="J59" s="4">
        <f t="shared" si="3"/>
        <v>4.133849999999996</v>
      </c>
      <c r="K59" s="1" t="s">
        <v>13</v>
      </c>
      <c r="L59" s="2" t="s">
        <v>199</v>
      </c>
    </row>
    <row r="60" spans="1:12" ht="13.5">
      <c r="A60" s="2">
        <v>428</v>
      </c>
      <c r="B60" s="2" t="s">
        <v>153</v>
      </c>
      <c r="C60" s="2" t="s">
        <v>154</v>
      </c>
      <c r="D60" s="4">
        <v>20.75</v>
      </c>
      <c r="E60" s="4">
        <v>24325.45</v>
      </c>
      <c r="F60" s="4">
        <v>517342.02</v>
      </c>
      <c r="G60" s="4">
        <v>4.56</v>
      </c>
      <c r="H60" s="4">
        <f t="shared" si="3"/>
        <v>79807.74720833325</v>
      </c>
      <c r="I60" s="4">
        <f t="shared" si="3"/>
        <v>1697312.9439499984</v>
      </c>
      <c r="J60" s="4">
        <f t="shared" si="3"/>
        <v>14.960599999999983</v>
      </c>
      <c r="K60" s="1" t="s">
        <v>13</v>
      </c>
      <c r="L60" s="2" t="s">
        <v>206</v>
      </c>
    </row>
    <row r="61" spans="1:12" ht="13.5">
      <c r="A61" s="2">
        <v>429</v>
      </c>
      <c r="B61" s="2" t="s">
        <v>155</v>
      </c>
      <c r="C61" s="2" t="s">
        <v>156</v>
      </c>
      <c r="D61" s="4">
        <v>18.33</v>
      </c>
      <c r="E61" s="4">
        <v>24600.53</v>
      </c>
      <c r="F61" s="4">
        <v>517903.09</v>
      </c>
      <c r="G61" s="4">
        <v>2.23</v>
      </c>
      <c r="H61" s="4">
        <f t="shared" si="3"/>
        <v>80710.23884166658</v>
      </c>
      <c r="I61" s="4">
        <f t="shared" si="3"/>
        <v>1699153.7211083318</v>
      </c>
      <c r="J61" s="4">
        <f t="shared" si="3"/>
        <v>7.316258333333326</v>
      </c>
      <c r="K61" s="1" t="s">
        <v>13</v>
      </c>
      <c r="L61" s="2" t="s">
        <v>212</v>
      </c>
    </row>
    <row r="62" spans="1:12" ht="13.5">
      <c r="A62" s="2">
        <v>430</v>
      </c>
      <c r="B62" s="2" t="s">
        <v>157</v>
      </c>
      <c r="C62" s="2" t="s">
        <v>158</v>
      </c>
      <c r="D62" s="4">
        <v>22.54</v>
      </c>
      <c r="E62" s="4">
        <v>22171.88</v>
      </c>
      <c r="F62" s="4">
        <v>516811.15</v>
      </c>
      <c r="G62" s="4">
        <v>6.3</v>
      </c>
      <c r="H62" s="4">
        <f t="shared" si="3"/>
        <v>72742.2429666666</v>
      </c>
      <c r="I62" s="4">
        <f t="shared" si="3"/>
        <v>1695571.2479583318</v>
      </c>
      <c r="J62" s="4">
        <f t="shared" si="3"/>
        <v>20.66924999999998</v>
      </c>
      <c r="K62" s="1" t="s">
        <v>12</v>
      </c>
      <c r="L62" s="2"/>
    </row>
    <row r="63" spans="1:12" ht="13.5">
      <c r="A63" s="2">
        <v>432</v>
      </c>
      <c r="B63" s="2" t="s">
        <v>159</v>
      </c>
      <c r="C63" s="2" t="s">
        <v>160</v>
      </c>
      <c r="D63" s="4">
        <v>27.88</v>
      </c>
      <c r="E63" s="4">
        <v>22573.88</v>
      </c>
      <c r="F63" s="4">
        <v>516761.05</v>
      </c>
      <c r="G63" s="4">
        <v>11.63</v>
      </c>
      <c r="H63" s="4">
        <f t="shared" si="3"/>
        <v>74061.1379666666</v>
      </c>
      <c r="I63" s="4">
        <f t="shared" si="3"/>
        <v>1695406.8782083318</v>
      </c>
      <c r="J63" s="4">
        <f t="shared" si="3"/>
        <v>38.15609166666663</v>
      </c>
      <c r="K63" s="1" t="s">
        <v>12</v>
      </c>
      <c r="L63" s="2" t="s">
        <v>202</v>
      </c>
    </row>
    <row r="64" spans="1:12" ht="13.5">
      <c r="A64" s="2">
        <v>433</v>
      </c>
      <c r="B64" s="2" t="s">
        <v>161</v>
      </c>
      <c r="C64" s="2" t="s">
        <v>162</v>
      </c>
      <c r="D64" s="4">
        <v>20.04</v>
      </c>
      <c r="E64" s="4">
        <v>22769.25</v>
      </c>
      <c r="F64" s="4">
        <v>516904.82</v>
      </c>
      <c r="G64" s="4">
        <v>3.81</v>
      </c>
      <c r="H64" s="4">
        <f t="shared" si="3"/>
        <v>74702.11437499993</v>
      </c>
      <c r="I64" s="4">
        <f t="shared" si="3"/>
        <v>1695878.563616665</v>
      </c>
      <c r="J64" s="4">
        <f t="shared" si="3"/>
        <v>12.499974999999989</v>
      </c>
      <c r="K64" s="1" t="s">
        <v>14</v>
      </c>
      <c r="L64" s="2" t="s">
        <v>28</v>
      </c>
    </row>
    <row r="65" spans="1:12" ht="13.5">
      <c r="A65" s="2">
        <v>434</v>
      </c>
      <c r="B65" s="2" t="s">
        <v>163</v>
      </c>
      <c r="C65" s="2" t="s">
        <v>164</v>
      </c>
      <c r="D65" s="4">
        <v>29.34</v>
      </c>
      <c r="E65" s="4">
        <v>23245.78</v>
      </c>
      <c r="F65" s="4">
        <v>516772.93</v>
      </c>
      <c r="G65" s="4">
        <v>13.07</v>
      </c>
      <c r="H65" s="4">
        <f t="shared" si="3"/>
        <v>76265.52988333325</v>
      </c>
      <c r="I65" s="4">
        <f t="shared" si="3"/>
        <v>1695445.8545083317</v>
      </c>
      <c r="J65" s="4">
        <f t="shared" si="3"/>
        <v>42.88049166666663</v>
      </c>
      <c r="K65" s="1" t="s">
        <v>13</v>
      </c>
      <c r="L65" s="2" t="s">
        <v>199</v>
      </c>
    </row>
    <row r="66" spans="1:12" ht="13.5">
      <c r="A66" s="2">
        <v>435</v>
      </c>
      <c r="B66" s="2" t="s">
        <v>165</v>
      </c>
      <c r="C66" s="2" t="s">
        <v>166</v>
      </c>
      <c r="D66" s="4">
        <v>17.78</v>
      </c>
      <c r="E66" s="4">
        <v>23502.34</v>
      </c>
      <c r="F66" s="4">
        <v>516630.87</v>
      </c>
      <c r="G66" s="4">
        <v>1.49</v>
      </c>
      <c r="H66" s="4">
        <f t="shared" si="3"/>
        <v>77107.26048333326</v>
      </c>
      <c r="I66" s="4">
        <f t="shared" si="3"/>
        <v>1694979.7793249984</v>
      </c>
      <c r="J66" s="4">
        <f t="shared" si="3"/>
        <v>4.888441666666662</v>
      </c>
      <c r="K66" s="1" t="s">
        <v>14</v>
      </c>
      <c r="L66" s="2"/>
    </row>
    <row r="67" spans="1:12" ht="13.5">
      <c r="A67" s="2">
        <v>436</v>
      </c>
      <c r="B67" s="2" t="s">
        <v>167</v>
      </c>
      <c r="C67" s="2" t="s">
        <v>168</v>
      </c>
      <c r="D67" s="4">
        <v>17.59</v>
      </c>
      <c r="E67" s="4">
        <v>23603.09</v>
      </c>
      <c r="F67" s="4">
        <v>516428.68</v>
      </c>
      <c r="G67" s="4">
        <v>1.26</v>
      </c>
      <c r="H67" s="4">
        <f t="shared" si="3"/>
        <v>77437.8044416666</v>
      </c>
      <c r="I67" s="4">
        <f t="shared" si="3"/>
        <v>1694316.4276333316</v>
      </c>
      <c r="J67" s="4">
        <f t="shared" si="3"/>
        <v>4.133849999999996</v>
      </c>
      <c r="K67" s="1" t="s">
        <v>12</v>
      </c>
      <c r="L67" s="2" t="s">
        <v>205</v>
      </c>
    </row>
    <row r="68" spans="1:12" ht="13.5">
      <c r="A68" s="2">
        <v>437</v>
      </c>
      <c r="B68" s="2" t="s">
        <v>169</v>
      </c>
      <c r="C68" s="2" t="s">
        <v>170</v>
      </c>
      <c r="D68" s="4">
        <v>25.38</v>
      </c>
      <c r="E68" s="4">
        <v>21308.83</v>
      </c>
      <c r="F68" s="4">
        <v>516333.92</v>
      </c>
      <c r="G68" s="4">
        <v>9.1</v>
      </c>
      <c r="H68" s="4">
        <f t="shared" si="3"/>
        <v>69910.71975833327</v>
      </c>
      <c r="I68" s="4">
        <f t="shared" si="3"/>
        <v>1694005.535866665</v>
      </c>
      <c r="J68" s="4">
        <f t="shared" si="3"/>
        <v>29.855583333333303</v>
      </c>
      <c r="K68" s="1" t="s">
        <v>12</v>
      </c>
      <c r="L68" s="2" t="s">
        <v>207</v>
      </c>
    </row>
    <row r="69" spans="1:12" ht="13.5">
      <c r="A69" s="2">
        <v>438</v>
      </c>
      <c r="B69" s="2" t="s">
        <v>171</v>
      </c>
      <c r="C69" s="2" t="s">
        <v>172</v>
      </c>
      <c r="D69" s="4">
        <v>21</v>
      </c>
      <c r="E69" s="4">
        <v>23399.06</v>
      </c>
      <c r="F69" s="4">
        <v>516866.66</v>
      </c>
      <c r="G69" s="4">
        <v>4.75</v>
      </c>
      <c r="H69" s="4">
        <f t="shared" si="3"/>
        <v>76768.4160166666</v>
      </c>
      <c r="I69" s="4">
        <f t="shared" si="3"/>
        <v>1695753.367016665</v>
      </c>
      <c r="J69" s="4">
        <f t="shared" si="3"/>
        <v>15.583958333333317</v>
      </c>
      <c r="K69" s="1" t="s">
        <v>13</v>
      </c>
      <c r="L69" s="2" t="s">
        <v>197</v>
      </c>
    </row>
    <row r="70" spans="1:12" ht="13.5">
      <c r="A70" s="2">
        <v>439</v>
      </c>
      <c r="B70" s="2" t="s">
        <v>173</v>
      </c>
      <c r="C70" s="2" t="s">
        <v>174</v>
      </c>
      <c r="D70" s="4">
        <v>18.97</v>
      </c>
      <c r="E70" s="4">
        <v>23941.98</v>
      </c>
      <c r="F70" s="4">
        <v>517090.08</v>
      </c>
      <c r="G70" s="4">
        <v>2.74</v>
      </c>
      <c r="H70" s="4">
        <f t="shared" si="3"/>
        <v>78549.64604999992</v>
      </c>
      <c r="I70" s="4">
        <f t="shared" si="3"/>
        <v>1696486.3707999985</v>
      </c>
      <c r="J70" s="4">
        <f t="shared" si="3"/>
        <v>8.989483333333325</v>
      </c>
      <c r="K70" s="1" t="s">
        <v>13</v>
      </c>
      <c r="L70" s="2" t="s">
        <v>226</v>
      </c>
    </row>
    <row r="71" spans="1:12" ht="13.5">
      <c r="A71" s="2" t="s">
        <v>178</v>
      </c>
      <c r="B71" s="2" t="s">
        <v>179</v>
      </c>
      <c r="C71" s="2" t="s">
        <v>180</v>
      </c>
      <c r="D71" s="4">
        <v>20.89</v>
      </c>
      <c r="E71" s="4">
        <v>19410.31</v>
      </c>
      <c r="F71" s="4">
        <v>472550.29</v>
      </c>
      <c r="G71" s="4">
        <v>3.83</v>
      </c>
      <c r="H71" s="4">
        <f t="shared" si="3"/>
        <v>63681.99205833328</v>
      </c>
      <c r="I71" s="4">
        <f t="shared" si="3"/>
        <v>1550358.7431083317</v>
      </c>
      <c r="J71" s="4">
        <f t="shared" si="3"/>
        <v>12.565591666666656</v>
      </c>
      <c r="K71" s="1" t="s">
        <v>13</v>
      </c>
      <c r="L71" s="2" t="s">
        <v>208</v>
      </c>
    </row>
    <row r="72" spans="1:12" ht="13.5">
      <c r="A72" s="2" t="s">
        <v>181</v>
      </c>
      <c r="B72" s="2" t="s">
        <v>182</v>
      </c>
      <c r="C72" s="2" t="s">
        <v>183</v>
      </c>
      <c r="D72" s="4">
        <v>19.06</v>
      </c>
      <c r="E72" s="4">
        <v>22086.78</v>
      </c>
      <c r="F72" s="4">
        <v>471385.78</v>
      </c>
      <c r="G72" s="4">
        <v>2.04</v>
      </c>
      <c r="H72" s="4">
        <f t="shared" si="3"/>
        <v>72463.04404999992</v>
      </c>
      <c r="I72" s="4">
        <f t="shared" si="3"/>
        <v>1546538.179883332</v>
      </c>
      <c r="J72" s="4">
        <f t="shared" si="3"/>
        <v>6.692899999999994</v>
      </c>
      <c r="K72" s="1" t="s">
        <v>13</v>
      </c>
      <c r="L72" s="2" t="s">
        <v>209</v>
      </c>
    </row>
    <row r="73" spans="1:15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  <c r="O73" s="2"/>
    </row>
    <row r="74" spans="1:15" ht="13.5">
      <c r="A74" s="6" t="s">
        <v>16</v>
      </c>
      <c r="B74" s="6"/>
      <c r="C74" s="6"/>
      <c r="D74" s="6"/>
      <c r="E74" s="6"/>
      <c r="F74" s="6"/>
      <c r="G74" s="6"/>
      <c r="H74" s="6"/>
      <c r="I74" s="6"/>
      <c r="J74" s="6"/>
      <c r="K74" s="7"/>
      <c r="L74" s="6"/>
      <c r="N74" s="2"/>
      <c r="O74" s="2"/>
    </row>
    <row r="75" spans="1:15" ht="13.5">
      <c r="A75" s="6" t="s">
        <v>17</v>
      </c>
      <c r="B75" s="6"/>
      <c r="C75" s="6" t="s">
        <v>231</v>
      </c>
      <c r="D75" s="6"/>
      <c r="E75" s="6"/>
      <c r="F75" s="6"/>
      <c r="G75" s="6"/>
      <c r="H75" s="6"/>
      <c r="I75" s="6"/>
      <c r="J75" s="6"/>
      <c r="K75" s="7"/>
      <c r="L75" s="6"/>
      <c r="N75" s="2"/>
      <c r="O75" s="2"/>
    </row>
    <row r="76" spans="1:15" ht="13.5">
      <c r="A76" s="6" t="s">
        <v>18</v>
      </c>
      <c r="B76" s="6"/>
      <c r="C76" s="6" t="s">
        <v>222</v>
      </c>
      <c r="D76" s="6"/>
      <c r="E76" s="6"/>
      <c r="F76" s="6"/>
      <c r="G76" s="6"/>
      <c r="H76" s="6"/>
      <c r="I76" s="6"/>
      <c r="J76" s="6"/>
      <c r="K76" s="7"/>
      <c r="L76" s="6"/>
      <c r="N76" s="2"/>
      <c r="O76" s="2"/>
    </row>
    <row r="77" spans="1:15" ht="13.5">
      <c r="A77" s="6" t="s">
        <v>19</v>
      </c>
      <c r="B77" s="6"/>
      <c r="C77" s="6" t="s">
        <v>25</v>
      </c>
      <c r="D77" s="6"/>
      <c r="E77" s="6"/>
      <c r="F77" s="6"/>
      <c r="G77" s="6"/>
      <c r="H77" s="6"/>
      <c r="I77" s="6"/>
      <c r="J77" s="6"/>
      <c r="K77" s="7"/>
      <c r="L77" s="6"/>
      <c r="N77" s="2"/>
      <c r="O77" s="2"/>
    </row>
    <row r="78" spans="1:15" ht="13.5">
      <c r="A78" s="6" t="s">
        <v>26</v>
      </c>
      <c r="B78" s="2"/>
      <c r="C78" s="2" t="s">
        <v>29</v>
      </c>
      <c r="D78" s="2"/>
      <c r="E78" s="2"/>
      <c r="F78" s="2"/>
      <c r="G78" s="2"/>
      <c r="H78" s="2"/>
      <c r="I78" s="2"/>
      <c r="J78" s="2"/>
      <c r="K78" s="2"/>
      <c r="L78" s="2"/>
      <c r="N78" s="2"/>
      <c r="O78" s="2"/>
    </row>
    <row r="79" spans="1:15" ht="13.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2"/>
      <c r="O79" s="2"/>
    </row>
    <row r="80" spans="1:15" ht="13.5">
      <c r="A80" s="2" t="s">
        <v>30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</row>
    <row r="81" spans="1:15" ht="13.5">
      <c r="A81" s="2">
        <v>301</v>
      </c>
      <c r="B81" s="2" t="s">
        <v>31</v>
      </c>
      <c r="C81" s="2" t="s">
        <v>32</v>
      </c>
      <c r="D81" s="4">
        <v>21.55</v>
      </c>
      <c r="E81" s="4">
        <v>19684.71</v>
      </c>
      <c r="F81" s="4">
        <v>472233.82</v>
      </c>
      <c r="G81" s="4">
        <v>4.51</v>
      </c>
      <c r="H81" s="4">
        <f aca="true" t="shared" si="4" ref="H81:H91">E81*3.28083333333333</f>
        <v>64582.25272499993</v>
      </c>
      <c r="I81" s="4">
        <f aca="true" t="shared" si="5" ref="I81:I91">F81*3.28083333333333</f>
        <v>1549320.4577833319</v>
      </c>
      <c r="J81" s="4">
        <f aca="true" t="shared" si="6" ref="J81:J91">G81*3.28083333333333</f>
        <v>14.796558333333317</v>
      </c>
      <c r="K81" s="1" t="s">
        <v>9</v>
      </c>
      <c r="L81" s="2" t="s">
        <v>210</v>
      </c>
      <c r="N81" s="2"/>
      <c r="O81" s="2"/>
    </row>
    <row r="82" spans="1:15" ht="13.5">
      <c r="A82" s="2">
        <v>332</v>
      </c>
      <c r="B82" s="2" t="s">
        <v>93</v>
      </c>
      <c r="C82" s="2" t="s">
        <v>94</v>
      </c>
      <c r="D82" s="4">
        <v>17.36</v>
      </c>
      <c r="E82" s="4">
        <v>13284.06</v>
      </c>
      <c r="F82" s="4">
        <v>515222.31</v>
      </c>
      <c r="G82" s="4">
        <v>1.42</v>
      </c>
      <c r="H82" s="4">
        <f t="shared" si="4"/>
        <v>43582.78684999995</v>
      </c>
      <c r="I82" s="4">
        <f t="shared" si="5"/>
        <v>1690358.5287249985</v>
      </c>
      <c r="J82" s="4">
        <f t="shared" si="6"/>
        <v>4.658783333333329</v>
      </c>
      <c r="K82" s="1" t="s">
        <v>14</v>
      </c>
      <c r="L82" s="2" t="s">
        <v>219</v>
      </c>
      <c r="N82" s="2"/>
      <c r="O82" s="2"/>
    </row>
    <row r="83" spans="1:15" ht="13.5">
      <c r="A83" s="2">
        <v>333</v>
      </c>
      <c r="B83" s="2" t="s">
        <v>95</v>
      </c>
      <c r="C83" s="2" t="s">
        <v>96</v>
      </c>
      <c r="D83" s="4">
        <v>44.53</v>
      </c>
      <c r="E83" s="4">
        <v>17023.95</v>
      </c>
      <c r="F83" s="4">
        <v>516684.74</v>
      </c>
      <c r="G83" s="4">
        <v>28.52</v>
      </c>
      <c r="H83" s="4">
        <f t="shared" si="4"/>
        <v>55852.74262499995</v>
      </c>
      <c r="I83" s="4">
        <f t="shared" si="5"/>
        <v>1695156.517816665</v>
      </c>
      <c r="J83" s="4">
        <f t="shared" si="6"/>
        <v>93.56936666666657</v>
      </c>
      <c r="K83" s="1" t="s">
        <v>9</v>
      </c>
      <c r="L83" s="2" t="s">
        <v>220</v>
      </c>
      <c r="N83" s="2"/>
      <c r="O83" s="2"/>
    </row>
    <row r="84" spans="1:15" ht="13.5">
      <c r="A84" s="2">
        <v>334</v>
      </c>
      <c r="B84" s="2" t="s">
        <v>97</v>
      </c>
      <c r="C84" s="2" t="s">
        <v>98</v>
      </c>
      <c r="D84" s="4">
        <v>18.44</v>
      </c>
      <c r="E84" s="4">
        <v>14101.84</v>
      </c>
      <c r="F84" s="4">
        <v>515220.5</v>
      </c>
      <c r="G84" s="4">
        <v>2.43</v>
      </c>
      <c r="H84" s="4">
        <f t="shared" si="4"/>
        <v>46265.78673333329</v>
      </c>
      <c r="I84" s="4">
        <f t="shared" si="5"/>
        <v>1690352.590416665</v>
      </c>
      <c r="J84" s="4">
        <f t="shared" si="6"/>
        <v>7.972424999999993</v>
      </c>
      <c r="K84" s="1" t="s">
        <v>9</v>
      </c>
      <c r="L84" s="2" t="s">
        <v>221</v>
      </c>
      <c r="N84" s="2"/>
      <c r="O84" s="2"/>
    </row>
    <row r="85" spans="1:15" ht="13.5">
      <c r="A85" s="2">
        <v>401</v>
      </c>
      <c r="B85" s="2" t="s">
        <v>99</v>
      </c>
      <c r="C85" s="2" t="s">
        <v>100</v>
      </c>
      <c r="D85" s="4">
        <v>113.76</v>
      </c>
      <c r="E85" s="4">
        <v>14386.85</v>
      </c>
      <c r="F85" s="4">
        <v>483054.16</v>
      </c>
      <c r="G85" s="4">
        <v>96.67</v>
      </c>
      <c r="H85" s="4">
        <f t="shared" si="4"/>
        <v>47200.85704166662</v>
      </c>
      <c r="I85" s="4">
        <f t="shared" si="5"/>
        <v>1584820.1899333317</v>
      </c>
      <c r="J85" s="4">
        <f t="shared" si="6"/>
        <v>317.158158333333</v>
      </c>
      <c r="K85" s="1" t="s">
        <v>9</v>
      </c>
      <c r="L85" s="2" t="s">
        <v>27</v>
      </c>
      <c r="N85" s="2"/>
      <c r="O85" s="2"/>
    </row>
    <row r="86" spans="1:15" ht="13.5">
      <c r="A86" s="2">
        <v>405</v>
      </c>
      <c r="B86" s="2" t="s">
        <v>107</v>
      </c>
      <c r="C86" s="2" t="s">
        <v>108</v>
      </c>
      <c r="D86" s="4">
        <v>19.28</v>
      </c>
      <c r="E86" s="4">
        <v>14138.51</v>
      </c>
      <c r="F86" s="4">
        <v>481298.34</v>
      </c>
      <c r="G86" s="4">
        <v>2.28</v>
      </c>
      <c r="H86" s="4">
        <f>E86*3.28083333333333</f>
        <v>46386.094891666624</v>
      </c>
      <c r="I86" s="4">
        <f>F86*3.28083333333333</f>
        <v>1579059.6371499985</v>
      </c>
      <c r="J86" s="4">
        <f>G86*3.28083333333333</f>
        <v>7.480299999999992</v>
      </c>
      <c r="K86" s="1" t="s">
        <v>14</v>
      </c>
      <c r="L86" s="2" t="s">
        <v>232</v>
      </c>
      <c r="N86" s="2"/>
      <c r="O86" s="2"/>
    </row>
    <row r="87" spans="1:15" ht="13.5">
      <c r="A87" s="2" t="s">
        <v>175</v>
      </c>
      <c r="B87" s="2" t="s">
        <v>176</v>
      </c>
      <c r="C87" s="2" t="s">
        <v>177</v>
      </c>
      <c r="D87" s="4">
        <v>19.43</v>
      </c>
      <c r="E87" s="4">
        <v>7376.53</v>
      </c>
      <c r="F87" s="4">
        <v>490897.02</v>
      </c>
      <c r="G87" s="4">
        <v>3.03</v>
      </c>
      <c r="H87" s="4">
        <f t="shared" si="4"/>
        <v>24201.16550833331</v>
      </c>
      <c r="I87" s="4">
        <f t="shared" si="5"/>
        <v>1610551.3064499984</v>
      </c>
      <c r="J87" s="4">
        <f t="shared" si="6"/>
        <v>9.94092499999999</v>
      </c>
      <c r="K87" s="1" t="s">
        <v>9</v>
      </c>
      <c r="L87" s="2" t="s">
        <v>196</v>
      </c>
      <c r="N87" s="2"/>
      <c r="O87" s="2"/>
    </row>
    <row r="88" spans="1:15" ht="13.5">
      <c r="A88" s="2" t="s">
        <v>194</v>
      </c>
      <c r="B88" s="2" t="s">
        <v>184</v>
      </c>
      <c r="C88" s="2" t="s">
        <v>185</v>
      </c>
      <c r="D88" s="4">
        <v>23.37</v>
      </c>
      <c r="E88" s="4">
        <v>16648.47</v>
      </c>
      <c r="F88" s="4">
        <v>473340.56</v>
      </c>
      <c r="G88" s="4">
        <v>6.43</v>
      </c>
      <c r="H88" s="4">
        <f t="shared" si="4"/>
        <v>54620.85532499995</v>
      </c>
      <c r="I88" s="4">
        <f t="shared" si="5"/>
        <v>1552951.487266665</v>
      </c>
      <c r="J88" s="4">
        <f t="shared" si="6"/>
        <v>21.09575833333331</v>
      </c>
      <c r="K88" s="1" t="s">
        <v>9</v>
      </c>
      <c r="L88" s="2" t="s">
        <v>22</v>
      </c>
      <c r="N88" s="2"/>
      <c r="O88" s="2"/>
    </row>
    <row r="89" spans="1:15" ht="13.5">
      <c r="A89" s="2" t="s">
        <v>195</v>
      </c>
      <c r="B89" s="2" t="s">
        <v>186</v>
      </c>
      <c r="C89" s="2" t="s">
        <v>187</v>
      </c>
      <c r="D89" s="4">
        <v>1167.09</v>
      </c>
      <c r="E89" s="4">
        <v>32444.16</v>
      </c>
      <c r="F89" s="4">
        <v>482986.7</v>
      </c>
      <c r="G89" s="4">
        <v>1149.63</v>
      </c>
      <c r="H89" s="4">
        <f t="shared" si="4"/>
        <v>106443.88159999989</v>
      </c>
      <c r="I89" s="4">
        <f t="shared" si="5"/>
        <v>1584598.8649166652</v>
      </c>
      <c r="J89" s="4">
        <f t="shared" si="6"/>
        <v>3771.7444249999967</v>
      </c>
      <c r="K89" s="1" t="s">
        <v>9</v>
      </c>
      <c r="L89" s="2" t="s">
        <v>22</v>
      </c>
      <c r="N89" s="2"/>
      <c r="O89" s="2"/>
    </row>
    <row r="90" spans="1:15" ht="13.5">
      <c r="A90" s="2" t="s">
        <v>188</v>
      </c>
      <c r="B90" s="2" t="s">
        <v>189</v>
      </c>
      <c r="C90" s="2" t="s">
        <v>190</v>
      </c>
      <c r="D90" s="4">
        <v>20.96</v>
      </c>
      <c r="E90" s="4">
        <v>15863.89</v>
      </c>
      <c r="F90" s="4">
        <v>475650.94</v>
      </c>
      <c r="G90" s="4">
        <v>3.99</v>
      </c>
      <c r="H90" s="4">
        <f t="shared" si="4"/>
        <v>52046.77910833328</v>
      </c>
      <c r="I90" s="4">
        <f t="shared" si="5"/>
        <v>1560531.458983332</v>
      </c>
      <c r="J90" s="4">
        <f t="shared" si="6"/>
        <v>13.090524999999989</v>
      </c>
      <c r="K90" s="1" t="s">
        <v>9</v>
      </c>
      <c r="L90" s="2" t="s">
        <v>20</v>
      </c>
      <c r="N90" s="2"/>
      <c r="O90" s="2"/>
    </row>
    <row r="91" spans="1:15" ht="13.5">
      <c r="A91" s="2" t="s">
        <v>191</v>
      </c>
      <c r="B91" s="2" t="s">
        <v>192</v>
      </c>
      <c r="C91" s="2" t="s">
        <v>193</v>
      </c>
      <c r="D91" s="4">
        <v>232.24</v>
      </c>
      <c r="E91" s="4">
        <v>18480.8</v>
      </c>
      <c r="F91" s="4">
        <v>514637.61</v>
      </c>
      <c r="G91" s="4">
        <v>215.82</v>
      </c>
      <c r="H91" s="4">
        <f t="shared" si="4"/>
        <v>60632.42466666661</v>
      </c>
      <c r="I91" s="4">
        <f t="shared" si="5"/>
        <v>1688440.2254749984</v>
      </c>
      <c r="J91" s="4">
        <f t="shared" si="6"/>
        <v>708.0694499999993</v>
      </c>
      <c r="K91" s="1" t="s">
        <v>9</v>
      </c>
      <c r="L91" s="2" t="s">
        <v>21</v>
      </c>
      <c r="N91" s="2"/>
      <c r="O91" s="2"/>
    </row>
    <row r="92" spans="1:15" ht="13.5">
      <c r="A92" s="2" t="s">
        <v>227</v>
      </c>
      <c r="B92" s="2"/>
      <c r="C92" s="2"/>
      <c r="D92" s="2"/>
      <c r="E92" s="2"/>
      <c r="F92" s="2"/>
      <c r="G92" s="2">
        <v>2.108</v>
      </c>
      <c r="H92" s="2"/>
      <c r="I92" s="2"/>
      <c r="J92" s="4">
        <f>G92*3.28083333333333</f>
        <v>6.91599666666666</v>
      </c>
      <c r="K92" s="2"/>
      <c r="L92" s="2" t="s">
        <v>229</v>
      </c>
      <c r="N92" s="2"/>
      <c r="O92" s="2"/>
    </row>
    <row r="93" spans="1:15" ht="13.5">
      <c r="A93" s="2" t="s">
        <v>228</v>
      </c>
      <c r="B93" s="2"/>
      <c r="C93" s="2"/>
      <c r="D93" s="2"/>
      <c r="E93" s="2"/>
      <c r="F93" s="2"/>
      <c r="G93" s="2">
        <v>1.663</v>
      </c>
      <c r="H93" s="2"/>
      <c r="I93" s="2"/>
      <c r="J93" s="4">
        <f>G93*3.28083333333333</f>
        <v>5.456025833333328</v>
      </c>
      <c r="K93" s="2"/>
      <c r="L93" s="2" t="s">
        <v>230</v>
      </c>
      <c r="M93" s="5"/>
      <c r="N93" s="2"/>
      <c r="O93" s="2"/>
    </row>
    <row r="94" spans="1:15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5"/>
      <c r="N94" s="2"/>
      <c r="O94" s="2"/>
    </row>
    <row r="95" spans="13:15" ht="13.5">
      <c r="M95" s="5"/>
      <c r="N95" s="2"/>
      <c r="O95" s="2"/>
    </row>
    <row r="96" spans="13:15" ht="13.5">
      <c r="M96" s="5"/>
      <c r="N96" s="2"/>
      <c r="O96" s="2"/>
    </row>
    <row r="97" spans="14:15" ht="13.5">
      <c r="N97" s="2"/>
      <c r="O97" s="2"/>
    </row>
    <row r="98" spans="14:15" ht="13.5">
      <c r="N98" s="2"/>
      <c r="O98" s="2"/>
    </row>
    <row r="99" spans="14:15" ht="13.5">
      <c r="N99" s="2"/>
      <c r="O99" s="2"/>
    </row>
    <row r="100" spans="14:15" ht="13.5">
      <c r="N100" s="2"/>
      <c r="O100" s="2"/>
    </row>
    <row r="101" spans="14:15" ht="13.5">
      <c r="N101" s="2"/>
      <c r="O101" s="2"/>
    </row>
    <row r="102" spans="14:15" ht="13.5">
      <c r="N102" s="2"/>
      <c r="O102" s="2"/>
    </row>
    <row r="103" spans="14:15" ht="13.5">
      <c r="N103" s="2"/>
      <c r="O103" s="2"/>
    </row>
    <row r="104" spans="14:15" ht="13.5">
      <c r="N104" s="2"/>
      <c r="O104" s="2"/>
    </row>
    <row r="105" spans="14:15" ht="13.5">
      <c r="N105" s="2"/>
      <c r="O105" s="2"/>
    </row>
    <row r="106" spans="13:14" ht="13.5">
      <c r="M106" s="2"/>
      <c r="N106" s="2"/>
    </row>
    <row r="107" spans="13:14" ht="13.5">
      <c r="M107" s="2"/>
      <c r="N107" s="2"/>
    </row>
    <row r="108" spans="13:14" ht="13.5">
      <c r="M108" s="2"/>
      <c r="N108" s="2"/>
    </row>
    <row r="109" spans="13:14" ht="13.5">
      <c r="M109" s="2"/>
      <c r="N109" s="2"/>
    </row>
    <row r="110" spans="13:14" ht="13.5">
      <c r="M110" s="2"/>
      <c r="N110" s="2"/>
    </row>
    <row r="111" spans="13:14" ht="13.5">
      <c r="M111" s="2"/>
      <c r="N111" s="2"/>
    </row>
    <row r="112" ht="13.5">
      <c r="N112" s="2"/>
    </row>
    <row r="113" ht="13.5">
      <c r="N113" s="2"/>
    </row>
    <row r="114" ht="13.5">
      <c r="N114" s="2"/>
    </row>
    <row r="115" ht="13.5">
      <c r="P115" s="2"/>
    </row>
    <row r="116" ht="13.5">
      <c r="P116" s="2"/>
    </row>
    <row r="117" ht="13.5">
      <c r="P117" s="2"/>
    </row>
    <row r="161" spans="1:12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2"/>
    </row>
    <row r="162" spans="1:12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2"/>
    </row>
    <row r="163" spans="1:12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9" spans="1:12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</sheetData>
  <printOptions gridLines="1"/>
  <pageMargins left="0.75" right="0.75" top="1" bottom="1" header="0.5" footer="0.5"/>
  <pageSetup fitToHeight="2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McGee Surveying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McGee</dc:creator>
  <cp:keywords/>
  <dc:description/>
  <cp:lastModifiedBy>Michael R McGee</cp:lastModifiedBy>
  <cp:lastPrinted>2006-12-28T01:11:09Z</cp:lastPrinted>
  <dcterms:created xsi:type="dcterms:W3CDTF">2005-12-14T01:40:09Z</dcterms:created>
  <dcterms:modified xsi:type="dcterms:W3CDTF">2006-12-28T23:35:17Z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